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firstSheet="6" activeTab="8"/>
  </bookViews>
  <sheets>
    <sheet r:id="rId1" name="部门财务收支预算总表01-1" sheetId="1"/>
    <sheet r:id="rId2" name="部门收入预算表01-2" sheetId="2"/>
    <sheet r:id="rId3" name="部门支出预算表01-3" sheetId="3"/>
    <sheet r:id="rId4" name="部门财政拨款收支预算总表02-1" sheetId="4"/>
    <sheet r:id="rId5" name="一般公共预算支出预算表02-2" sheetId="5"/>
    <sheet r:id="rId6" name="一般公共预算“三公”经费支出预算表03" sheetId="6"/>
    <sheet r:id="rId7" name="部门基本支出预算表04" sheetId="7"/>
    <sheet r:id="rId8" name="部门项目支出预算表05-1" sheetId="8"/>
    <sheet r:id="rId9" name="部门项目支出绩效目标表05-2" sheetId="9"/>
    <sheet r:id="rId10" name="部门政府性基金预算表06" sheetId="10"/>
    <sheet r:id="rId11" name="部门政府采购预算表07" sheetId="11"/>
    <sheet r:id="rId12" name="部门政府购买服务预算表08" sheetId="12"/>
    <sheet r:id="rId13" name="省对下转移支付预算表09-1" sheetId="13"/>
    <sheet r:id="rId14" name="省对下转移支付绩效目标表09-2" sheetId="14"/>
    <sheet r:id="rId15" name="新增资产配置表10" sheetId="15"/>
    <sheet r:id="rId16" name="中央转移支付补助项目支出预算表11" sheetId="16"/>
    <sheet r:id="rId17" name="部门项目支出中期规划预算表12" sheetId="17"/>
  </sheets>
  <calcPr calcId="0" iterateCount="100" iterateDelta="0.001"/>
</workbook>
</file>

<file path=xl/sharedStrings.xml><?xml version="1.0" encoding="utf-8"?>
<sst xmlns="http://schemas.openxmlformats.org/spreadsheetml/2006/main" count="2098" uniqueCount="2098">
  <si>
    <t>预算01-1表</t>
  </si>
  <si>
    <t>2026年部门财务收支预算总表</t>
  </si>
  <si>
    <t>单位名称：云南省人力资源和社会保障厅</t>
  </si>
  <si>
    <t>单位:元</t>
  </si>
  <si>
    <t>收        入</t>
  </si>
  <si>
    <t>支        出</t>
  </si>
  <si>
    <t>项      目</t>
  </si>
  <si>
    <t>预算数</t>
  </si>
  <si>
    <t>项目（按功能分类）</t>
  </si>
  <si>
    <t>一、一般公共预算拨款收入</t>
  </si>
  <si>
    <t>一、一般公共服务支出</t>
  </si>
  <si>
    <t>二、政府性基金预算拨款收入</t>
  </si>
  <si>
    <t>二、教育支出</t>
  </si>
  <si>
    <t>三、国有资本经营预算拨款收入</t>
  </si>
  <si>
    <t>三、社会保障和就业支出</t>
  </si>
  <si>
    <t>四、财政专户管理资金收入</t>
  </si>
  <si>
    <t>四、卫生健康支出</t>
  </si>
  <si>
    <t>五、单位资金</t>
  </si>
  <si>
    <t>五、农林水支出</t>
  </si>
  <si>
    <t>1、事业收入</t>
  </si>
  <si>
    <t>六、住房保障支出</t>
  </si>
  <si>
    <t>2、事业单位经营收入</t>
  </si>
  <si>
    <t>七、转移性支出</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</si>
  <si>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</si>
  <si>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</si>
  <si>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</si>
  <si>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</si>
  <si>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</si>
  <si>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</si>
  <si>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</si>
  <si>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</si>
  <si>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</si>
  <si>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</si>
  <si>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</si>
  <si>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</si>
  <si>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</si>
  <si>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</si>
  <si>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</si>
  <si>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</si>
  <si>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</si>
  <si>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</si>
  <si>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</si>
  <si>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</si>
  <si>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</si>
  <si>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</si>
  <si>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</si>
  <si>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</si>
  <si>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</si>
  <si>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</si>
  <si>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</si>
  <si>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非财政拨款结余</t>
  </si>
  <si>
    <t>事业收入</t>
  </si>
  <si>
    <t>117</t>
  </si>
  <si>
    <t>云南省人力资源和社会保障厅</t>
  </si>
  <si>
    <t>117004</t>
  </si>
  <si>
    <t>云南冶金高级技工学校</t>
  </si>
  <si>
    <t>117001</t>
  </si>
  <si>
    <t>117009</t>
  </si>
  <si>
    <t>云南省人才服务中心</t>
  </si>
  <si>
    <t>117010</t>
  </si>
  <si>
    <t>云南人才市场</t>
  </si>
  <si>
    <t>117019</t>
  </si>
  <si>
    <t>云南省社会保险局</t>
  </si>
  <si>
    <t>117012</t>
  </si>
  <si>
    <t>云南省就业局</t>
  </si>
  <si>
    <t>117013</t>
  </si>
  <si>
    <t>云南省职业技能鉴定中心</t>
  </si>
  <si>
    <t>117014</t>
  </si>
  <si>
    <t>云南省人力资源和社会保障厅信息中心</t>
  </si>
  <si>
    <t>117015</t>
  </si>
  <si>
    <t>云南技师学院（云南高级技工学校）</t>
  </si>
  <si>
    <t>117016</t>
  </si>
  <si>
    <t>云南省社会保障卡制作发行中心</t>
  </si>
  <si>
    <t>117018</t>
  </si>
  <si>
    <t>云南省人力资源咨询服务中心</t>
  </si>
  <si>
    <t>117011</t>
  </si>
  <si>
    <t>云南省社会保险局系统</t>
  </si>
  <si>
    <t>117005</t>
  </si>
  <si>
    <t>云南省电子信息高级技工学校</t>
  </si>
  <si>
    <t>预算01-3表</t>
  </si>
  <si>
    <t>2026年部门支出预算表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</si>
  <si>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</si>
  <si>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</si>
  <si>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</si>
  <si>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</si>
  <si>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</si>
  <si>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</si>
  <si>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</si>
  <si>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</si>
  <si>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</si>
  <si>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</si>
  <si>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</si>
  <si>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201</t>
  </si>
  <si>
    <t>一般公共服务支出</t>
  </si>
  <si>
    <t>20132</t>
  </si>
  <si>
    <t>组织事务</t>
  </si>
  <si>
    <t>2013201</t>
  </si>
  <si>
    <t>行政运行</t>
  </si>
  <si>
    <t>2013250</t>
  </si>
  <si>
    <t>事业运行</t>
  </si>
  <si>
    <t>2013299</t>
  </si>
  <si>
    <t>其他组织事务支出</t>
  </si>
  <si>
    <t>205</t>
  </si>
  <si>
    <t>教育支出</t>
  </si>
  <si>
    <t>20503</t>
  </si>
  <si>
    <t>职业教育</t>
  </si>
  <si>
    <t>2050302</t>
  </si>
  <si>
    <t>中等职业教育</t>
  </si>
  <si>
    <t>2050303</t>
  </si>
  <si>
    <t>技校教育</t>
  </si>
  <si>
    <t>2050305</t>
  </si>
  <si>
    <t>高等职业教育</t>
  </si>
  <si>
    <t>208</t>
  </si>
  <si>
    <t>社会保障和就业支出</t>
  </si>
  <si>
    <t>20801</t>
  </si>
  <si>
    <t>人力资源和社会保障管理事务</t>
  </si>
  <si>
    <t>2080101</t>
  </si>
  <si>
    <t>2080103</t>
  </si>
  <si>
    <t>机关服务</t>
  </si>
  <si>
    <t>2080104</t>
  </si>
  <si>
    <t>综合业务管理</t>
  </si>
  <si>
    <t>2080105</t>
  </si>
  <si>
    <t>劳动保障监察</t>
  </si>
  <si>
    <t>2080106</t>
  </si>
  <si>
    <t>就业管理事务</t>
  </si>
  <si>
    <t>2080107</t>
  </si>
  <si>
    <t>社会保险业务管理事务</t>
  </si>
  <si>
    <t>2080108</t>
  </si>
  <si>
    <t>信息化建设</t>
  </si>
  <si>
    <t>2080109</t>
  </si>
  <si>
    <t>社会保险经办机构</t>
  </si>
  <si>
    <t>2080110</t>
  </si>
  <si>
    <t>劳动关系和维权</t>
  </si>
  <si>
    <t>2080111</t>
  </si>
  <si>
    <t>公共就业服务和职业技能鉴定机构</t>
  </si>
  <si>
    <t>2080112</t>
  </si>
  <si>
    <t>劳动人事争议调解仲裁</t>
  </si>
  <si>
    <t>2080113</t>
  </si>
  <si>
    <t>政府特殊津贴</t>
  </si>
  <si>
    <t>2080114</t>
  </si>
  <si>
    <t>资助留学回国人员</t>
  </si>
  <si>
    <t>2080115</t>
  </si>
  <si>
    <t>博士后日常经费</t>
  </si>
  <si>
    <t>2080116</t>
  </si>
  <si>
    <t>引进人才费用</t>
  </si>
  <si>
    <t>2080150</t>
  </si>
  <si>
    <t>2080199</t>
  </si>
  <si>
    <t>其他人力资源和社会保障管理事务支出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</si>
  <si>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</si>
  <si>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</si>
  <si>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</si>
  <si>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</si>
  <si>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</si>
  <si>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</si>
  <si>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</si>
  <si>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</si>
  <si>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</si>
  <si>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</si>
  <si>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2080507</t>
  </si>
  <si>
    <t>对机关事业单位基本养老保险基金的补助</t>
  </si>
  <si>
    <t>2080599</t>
  </si>
  <si>
    <t>其他行政事业单位养老支出</t>
  </si>
  <si>
    <t>20807</t>
  </si>
  <si>
    <t>就业补助</t>
  </si>
  <si>
    <t>2080701</t>
  </si>
  <si>
    <t>就业创业服务补助</t>
  </si>
  <si>
    <t>2080712</t>
  </si>
  <si>
    <t>高技能人才培养补助</t>
  </si>
  <si>
    <t>20808</t>
  </si>
  <si>
    <t>抚恤</t>
  </si>
  <si>
    <t>2080801</t>
  </si>
  <si>
    <t>死亡抚恤</t>
  </si>
  <si>
    <t>20826</t>
  </si>
  <si>
    <t>财政对基本养老保险基金的补助</t>
  </si>
  <si>
    <t>2082601</t>
  </si>
  <si>
    <t>财政对企业职工基本养老保险基金的补助</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</si>
  <si>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</si>
  <si>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</si>
  <si>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</si>
  <si>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</si>
  <si>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</si>
  <si>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</si>
  <si>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</si>
  <si>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</si>
  <si>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</si>
  <si>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</si>
  <si>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</si>
  <si>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</si>
  <si>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</si>
  <si>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</si>
  <si>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</si>
  <si>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</si>
  <si>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</si>
  <si>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21305</t>
  </si>
  <si>
    <t>巩固脱贫攻坚成果衔接乡村振兴</t>
  </si>
  <si>
    <t>2130506</t>
  </si>
  <si>
    <t>社会发展</t>
  </si>
  <si>
    <t>221</t>
  </si>
  <si>
    <t>住房保障支出</t>
  </si>
  <si>
    <t>22102</t>
  </si>
  <si>
    <t>住房改革支出</t>
  </si>
  <si>
    <t>2210201</t>
  </si>
  <si>
    <t>住房公积金</t>
  </si>
  <si>
    <t>合  计</t>
  </si>
  <si>
    <t>预算02-1表</t>
  </si>
  <si>
    <t>2026年财政拨款收支预算总表</t>
  </si>
  <si>
    <t>支出功能分类科目</t>
  </si>
  <si>
    <t>一、本年收入</t>
  </si>
  <si>
    <t>一、本年支出</t>
  </si>
  <si>
    <t>（一）一般公共预算拨款</t>
  </si>
  <si>
    <t>（一）一般公共服务支出</t>
  </si>
  <si>
    <t>（二）政府性基金预算拨款</t>
  </si>
  <si>
    <t>（二）教育支出</t>
  </si>
  <si>
    <t>（三）国有资本经营预算拨款</t>
  </si>
  <si>
    <t>（三）社会保障和就业支出</t>
  </si>
  <si>
    <t>二、上年结转</t>
  </si>
  <si>
    <t>（四）卫生健康支出</t>
  </si>
  <si>
    <t>（五）农林水支出</t>
  </si>
  <si>
    <t>（六）住房保障支出</t>
  </si>
  <si>
    <t>（七）转移性支出</t>
  </si>
  <si>
    <t>二、年终结转结余</t>
  </si>
  <si>
    <t>收 入 总 计</t>
  </si>
  <si>
    <t>预算02-2表</t>
  </si>
  <si>
    <t>2026年一般公共预算支出预算表（按功能科目分类）</t>
  </si>
  <si>
    <t>部门预算支出功能分类科目</t>
  </si>
  <si>
    <t>人员经费</t>
  </si>
  <si>
    <t>公用经费</t>
  </si>
  <si>
    <t>1</t>
  </si>
  <si>
    <t>2</t>
  </si>
  <si>
    <t>3</t>
  </si>
  <si>
    <t>4</t>
  </si>
  <si>
    <t>5</t>
  </si>
  <si>
    <t>6</t>
  </si>
  <si>
    <t>预算03表</t>
  </si>
  <si>
    <t>2026年一般公共预算“三公”经费支出预算表</t>
  </si>
  <si>
    <t>单位：元</t>
  </si>
  <si>
    <t>“三公”经费合计</t>
  </si>
  <si>
    <t>因公出国（境）费</t>
  </si>
  <si>
    <t>公务用车购置及运行费</t>
  </si>
  <si>
    <t>公务接待费</t>
  </si>
  <si>
    <t>公务用车购置费</t>
  </si>
  <si>
    <t>公务用车运行费</t>
  </si>
  <si>
    <t>预算04表</t>
  </si>
  <si>
    <t>2026年部门基本支出预算表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</si>
  <si>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</si>
  <si>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</si>
  <si>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</si>
  <si>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</si>
  <si>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</si>
  <si>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</si>
  <si>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</si>
  <si>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</si>
  <si>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</si>
  <si>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</si>
  <si>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</si>
  <si>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</si>
  <si>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</si>
  <si>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</si>
  <si>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</si>
  <si>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530000210000000023943</t>
  </si>
  <si>
    <t>行政人员支出工资</t>
  </si>
  <si>
    <t>30101</t>
  </si>
  <si>
    <t>基本工资</t>
  </si>
  <si>
    <t>30102</t>
  </si>
  <si>
    <t>津贴补贴</t>
  </si>
  <si>
    <t>30103</t>
  </si>
  <si>
    <t>奖金</t>
  </si>
  <si>
    <t>530000210000000023944</t>
  </si>
  <si>
    <t>事业人员支出工资</t>
  </si>
  <si>
    <t>30107</t>
  </si>
  <si>
    <t>绩效工资</t>
  </si>
  <si>
    <t>530000210000000023945</t>
  </si>
  <si>
    <t>社会保障缴费</t>
  </si>
  <si>
    <t>30108</t>
  </si>
  <si>
    <t>机关事业单位基本养老保险缴费</t>
  </si>
  <si>
    <t>30112</t>
  </si>
  <si>
    <t>其他社会保障缴费</t>
  </si>
  <si>
    <t>30110</t>
  </si>
  <si>
    <t>职工基本医疗保险缴费</t>
  </si>
  <si>
    <t>30307</t>
  </si>
  <si>
    <t>医疗费补助</t>
  </si>
  <si>
    <t>30111</t>
  </si>
  <si>
    <t>公务员医疗补助缴费</t>
  </si>
  <si>
    <t>530000210000000023947</t>
  </si>
  <si>
    <t>30113</t>
  </si>
  <si>
    <t>530000210000000023950</t>
  </si>
  <si>
    <t>公车购置及运维费</t>
  </si>
  <si>
    <t>30231</t>
  </si>
  <si>
    <t>公务用车运行维护费</t>
  </si>
  <si>
    <t>530000210000000023952</t>
  </si>
  <si>
    <t>30217</t>
  </si>
  <si>
    <t>530000210000000023953</t>
  </si>
  <si>
    <t>行政人员公务交通补贴</t>
  </si>
  <si>
    <t>30239</t>
  </si>
  <si>
    <t>其他交通费用</t>
  </si>
  <si>
    <t>530000210000000023954</t>
  </si>
  <si>
    <t>工会经费</t>
  </si>
  <si>
    <t>30228</t>
  </si>
  <si>
    <t>530000210000000023955</t>
  </si>
  <si>
    <t>一般公用经费</t>
  </si>
  <si>
    <t>30201</t>
  </si>
  <si>
    <t>办公费</t>
  </si>
  <si>
    <t>30202</t>
  </si>
  <si>
    <t>印刷费</t>
  </si>
  <si>
    <t>30205</t>
  </si>
  <si>
    <t>水费</t>
  </si>
  <si>
    <t>30206</t>
  </si>
  <si>
    <t>电费</t>
  </si>
  <si>
    <t>30207</t>
  </si>
  <si>
    <t>邮电费</t>
  </si>
  <si>
    <t>30209</t>
  </si>
  <si>
    <t>物业管理费</t>
  </si>
  <si>
    <t>30211</t>
  </si>
  <si>
    <t>差旅费</t>
  </si>
  <si>
    <t>30213</t>
  </si>
  <si>
    <t>维修（护）费</t>
  </si>
  <si>
    <t>30215</t>
  </si>
  <si>
    <t>会议费</t>
  </si>
  <si>
    <t>30216</t>
  </si>
  <si>
    <t>培训费</t>
  </si>
  <si>
    <t>30299</t>
  </si>
  <si>
    <t>其他商品和服务支出</t>
  </si>
  <si>
    <t>530000241100002221064</t>
  </si>
  <si>
    <t>行政人员绩效奖</t>
  </si>
  <si>
    <t>530000210000000024268</t>
  </si>
  <si>
    <t>530000210000000024269</t>
  </si>
  <si>
    <t>530000210000000024271</t>
  </si>
  <si>
    <t>530000210000000024278</t>
  </si>
  <si>
    <t>530000210000000024279</t>
  </si>
  <si>
    <t>530000210000000024431</t>
  </si>
  <si>
    <t>530000210000000024432</t>
  </si>
  <si>
    <t>530000210000000024434</t>
  </si>
  <si>
    <t>530000210000000024437</t>
  </si>
  <si>
    <t>530000210000000024441</t>
  </si>
  <si>
    <t>530000210000000024442</t>
  </si>
  <si>
    <t>530000210000000024385</t>
  </si>
  <si>
    <t>530000210000000024386</t>
  </si>
  <si>
    <t>530000210000000024387</t>
  </si>
  <si>
    <t>530000210000000024389</t>
  </si>
  <si>
    <t>530000210000000024392</t>
  </si>
  <si>
    <t>530000210000000024395</t>
  </si>
  <si>
    <t>530000210000000024396</t>
  </si>
  <si>
    <t>530000210000000024397</t>
  </si>
  <si>
    <t>530000241100002220623</t>
  </si>
  <si>
    <t>530000210000000024333</t>
  </si>
  <si>
    <t>530000210000000024334</t>
  </si>
  <si>
    <t>530000210000000024336</t>
  </si>
  <si>
    <t>530000210000000024343</t>
  </si>
  <si>
    <t>530000210000000024344</t>
  </si>
  <si>
    <t>530000210000000022910</t>
  </si>
  <si>
    <t>530000210000000022911</t>
  </si>
  <si>
    <t>530000210000000022915</t>
  </si>
  <si>
    <t>其他工资福利支出</t>
  </si>
  <si>
    <t>30199</t>
  </si>
  <si>
    <t>530000210000000022917</t>
  </si>
  <si>
    <t>530000210000000022919</t>
  </si>
  <si>
    <t>530000210000000022921</t>
  </si>
  <si>
    <t>530000210000000022922</t>
  </si>
  <si>
    <t>30214</t>
  </si>
  <si>
    <t>租赁费</t>
  </si>
  <si>
    <t>30218</t>
  </si>
  <si>
    <t>专用材料费</t>
  </si>
  <si>
    <t>30226</t>
  </si>
  <si>
    <t>劳务费</t>
  </si>
  <si>
    <t>30227</t>
  </si>
  <si>
    <t>委托业务费</t>
  </si>
  <si>
    <t>31002</t>
  </si>
  <si>
    <t>办公设备购置</t>
  </si>
  <si>
    <t>31003</t>
  </si>
  <si>
    <t>专用设备购置</t>
  </si>
  <si>
    <t>530000231100001071687</t>
  </si>
  <si>
    <t>其他人员支出</t>
  </si>
  <si>
    <t>530000210000000022989</t>
  </si>
  <si>
    <t>530000210000000022990</t>
  </si>
  <si>
    <t>530000210000000022991</t>
  </si>
  <si>
    <t>社会保障缴费（职业年金单位缴费）</t>
  </si>
  <si>
    <t>30109</t>
  </si>
  <si>
    <t>职业年金缴费</t>
  </si>
  <si>
    <t>530000210000000022992</t>
  </si>
  <si>
    <t>530000210000000022993</t>
  </si>
  <si>
    <t>对个人和家庭的补助</t>
  </si>
  <si>
    <t>30399</t>
  </si>
  <si>
    <t>其他对个人和家庭的补助</t>
  </si>
  <si>
    <t>530000210000000022994</t>
  </si>
  <si>
    <t>530000210000000022995</t>
  </si>
  <si>
    <t>530000210000000022997</t>
  </si>
  <si>
    <t>530000210000000022999</t>
  </si>
  <si>
    <t>530000210000000023000</t>
  </si>
  <si>
    <t>30204</t>
  </si>
  <si>
    <t>手续费</t>
  </si>
  <si>
    <t>30240</t>
  </si>
  <si>
    <t>税金及附加费用</t>
  </si>
  <si>
    <t>31007</t>
  </si>
  <si>
    <t>信息网络及软件购置更新</t>
  </si>
  <si>
    <t>530000231100001074219</t>
  </si>
  <si>
    <t>530000231100001070287</t>
  </si>
  <si>
    <t>530000231100001070299</t>
  </si>
  <si>
    <t>530000231100001070300</t>
  </si>
  <si>
    <t>530000231100001070301</t>
  </si>
  <si>
    <t>530000231100001070304</t>
  </si>
  <si>
    <t>530000231100001070305</t>
  </si>
  <si>
    <t>530000231100001070309</t>
  </si>
  <si>
    <t>530000231100001072015</t>
  </si>
  <si>
    <t>530000221100000669628</t>
  </si>
  <si>
    <t>纳入基础信息管理的养老保险项目补助资金</t>
  </si>
  <si>
    <t>30302</t>
  </si>
  <si>
    <t>退休费</t>
  </si>
  <si>
    <t>30301</t>
  </si>
  <si>
    <t>离休费</t>
  </si>
  <si>
    <t>530000231100001066495</t>
  </si>
  <si>
    <t>行政事业单位离退休人员统筹外补助资金</t>
  </si>
  <si>
    <t>530000210000000024558</t>
  </si>
  <si>
    <t>530000210000000024560</t>
  </si>
  <si>
    <t>530000210000000024561</t>
  </si>
  <si>
    <t>530000210000000024563</t>
  </si>
  <si>
    <t>530000210000000024568</t>
  </si>
  <si>
    <t>530000210000000024569</t>
  </si>
  <si>
    <t>530000210000000024570</t>
  </si>
  <si>
    <t>530000210000000024571</t>
  </si>
  <si>
    <t>530000241100002220655</t>
  </si>
  <si>
    <t>530000210000000022893</t>
  </si>
  <si>
    <t>530000210000000022895</t>
  </si>
  <si>
    <t>530000210000000022897</t>
  </si>
  <si>
    <t>530000210000000022902</t>
  </si>
  <si>
    <t>530000210000000022903</t>
  </si>
  <si>
    <t>530000210000000022904</t>
  </si>
  <si>
    <t>530000210000000022905</t>
  </si>
  <si>
    <t>530000241100002221298</t>
  </si>
  <si>
    <t>530000210000000022984</t>
  </si>
  <si>
    <t>530000210000000023197</t>
  </si>
  <si>
    <t>530000210000000023199</t>
  </si>
  <si>
    <t>530000210000000023202</t>
  </si>
  <si>
    <t>530000210000000023204</t>
  </si>
  <si>
    <t>530000210000000023206</t>
  </si>
  <si>
    <t>530000210000000023207</t>
  </si>
  <si>
    <t>530000210000000023476</t>
  </si>
  <si>
    <t>530000210000000023477</t>
  </si>
  <si>
    <t>530000210000000023478</t>
  </si>
  <si>
    <t>530000210000000023479</t>
  </si>
  <si>
    <t>530000210000000023480</t>
  </si>
  <si>
    <t>530000210000000023481</t>
  </si>
  <si>
    <t>530000210000000023482</t>
  </si>
  <si>
    <t>530000210000000023484</t>
  </si>
  <si>
    <t>530000210000000023486</t>
  </si>
  <si>
    <t>530000210000000023487</t>
  </si>
  <si>
    <t>31006</t>
  </si>
  <si>
    <t>大型修缮</t>
  </si>
  <si>
    <t>530000231100001103026</t>
  </si>
  <si>
    <t>530000221100000669780</t>
  </si>
  <si>
    <t>省社保卡中心人员供养支出（社会保障缴费）</t>
  </si>
  <si>
    <t>530000221100000670160</t>
  </si>
  <si>
    <t>省社保卡中心人员供养支出（公积金）</t>
  </si>
  <si>
    <t>530000221100000670898</t>
  </si>
  <si>
    <t>省社保卡中心人员供养支出</t>
  </si>
  <si>
    <t>530000231100001066585</t>
  </si>
  <si>
    <t>省社保卡中心公用经费支出</t>
  </si>
  <si>
    <t>530000231100001524183</t>
  </si>
  <si>
    <t>省社保卡中心公车运行维护支出</t>
  </si>
  <si>
    <t>530000231100001530757</t>
  </si>
  <si>
    <t>530000231100001530759</t>
  </si>
  <si>
    <t>公务接待支出</t>
  </si>
  <si>
    <t>530000210000000022924</t>
  </si>
  <si>
    <t>530000210000000022925</t>
  </si>
  <si>
    <t>530000210000000022926</t>
  </si>
  <si>
    <t>530000210000000022928</t>
  </si>
  <si>
    <t>530000210000000022929</t>
  </si>
  <si>
    <t>530000210000000022936</t>
  </si>
  <si>
    <t>530000210000000023725</t>
  </si>
  <si>
    <t>530000210000000023727</t>
  </si>
  <si>
    <t>530000210000000023729</t>
  </si>
  <si>
    <t>530000210000000023732</t>
  </si>
  <si>
    <t>530000210000000023734</t>
  </si>
  <si>
    <t>530000210000000023735</t>
  </si>
  <si>
    <t>530000210000000023737</t>
  </si>
  <si>
    <t>530000210000000023738</t>
  </si>
  <si>
    <t>530000241100002018517</t>
  </si>
  <si>
    <t>机关事业单位养老保险待遇补助资金</t>
  </si>
  <si>
    <t>31302</t>
  </si>
  <si>
    <t>对社会保险基金补助</t>
  </si>
  <si>
    <t>530000241100002027272</t>
  </si>
  <si>
    <t>省级部门职业年金记实资金</t>
  </si>
  <si>
    <t>530000241100002221326</t>
  </si>
  <si>
    <t>预算05-1表</t>
  </si>
  <si>
    <t>2026年部门项目支出预算表</t>
  </si>
  <si>
    <t>项目分类</t>
  </si>
  <si>
    <t>项目单位</t>
  </si>
  <si>
    <t>本年拨款</t>
  </si>
  <si>
    <t>其中：本次下达</t>
  </si>
  <si>
    <t>2025年技工院校中等职业教育专项资金</t>
  </si>
  <si>
    <t>事业发展类</t>
  </si>
  <si>
    <t>530000251100004732461</t>
  </si>
  <si>
    <t>2025年省级技能培训基础能力建设项目补助经费</t>
  </si>
  <si>
    <t>530000251100004730990</t>
  </si>
  <si>
    <t>30309</t>
  </si>
  <si>
    <t>奖励金</t>
  </si>
  <si>
    <t>部门预算机动经费</t>
  </si>
  <si>
    <t>其他运转类</t>
  </si>
  <si>
    <t>530000241100002033960</t>
  </si>
  <si>
    <t>第二批职业能力建设专项资金</t>
  </si>
  <si>
    <t>530000251100004737354</t>
  </si>
  <si>
    <t>机关服务成本性支出补助资金</t>
  </si>
  <si>
    <t>530000231100001054160</t>
  </si>
  <si>
    <t>民生类</t>
  </si>
  <si>
    <t>530000231100001118877</t>
  </si>
  <si>
    <t>530000231100001531379</t>
  </si>
  <si>
    <t>人才发展专项资金</t>
  </si>
  <si>
    <t>专项业务类</t>
  </si>
  <si>
    <t>530000251100003278595</t>
  </si>
  <si>
    <t>30305</t>
  </si>
  <si>
    <t>生活补助</t>
  </si>
  <si>
    <t>人力资源社会保障事业发展补助资金</t>
  </si>
  <si>
    <t>530000210000000016953</t>
  </si>
  <si>
    <t>人力资源事务综合保障经费</t>
  </si>
  <si>
    <t>530000241100002016706</t>
  </si>
  <si>
    <t>30304</t>
  </si>
  <si>
    <t>抚恤金</t>
  </si>
  <si>
    <t>三支一扶计划项目资金</t>
  </si>
  <si>
    <t>530000251100003329952</t>
  </si>
  <si>
    <t>省委组织部公务员工作专项经费</t>
  </si>
  <si>
    <t>530000261100005170937</t>
  </si>
  <si>
    <t>厅本级非税收入成本性支出专项资金</t>
  </si>
  <si>
    <t>530000210000000017205</t>
  </si>
  <si>
    <t>因公出国（境）专项经费</t>
  </si>
  <si>
    <t>因公出国（境）经费</t>
  </si>
  <si>
    <t>530000210000000017324</t>
  </si>
  <si>
    <t>30212</t>
  </si>
  <si>
    <t>因公出国（境）费用</t>
  </si>
  <si>
    <t>云南省人力资源和社会保障厅单位信创项目经费</t>
  </si>
  <si>
    <t>530000251100003880117</t>
  </si>
  <si>
    <t>职业能力建设专项资金</t>
  </si>
  <si>
    <t>530000210000000017021</t>
  </si>
  <si>
    <t>30308</t>
  </si>
  <si>
    <t>助学金</t>
  </si>
  <si>
    <t>专业技术人才专项培养奖励和管理专项资金</t>
  </si>
  <si>
    <t>530000210000000020689</t>
  </si>
  <si>
    <t>2025年首席技师工作经费</t>
  </si>
  <si>
    <t>530000251100004341733</t>
  </si>
  <si>
    <t>2025生均差异化拨款专项资金</t>
  </si>
  <si>
    <t>530000251100003329745</t>
  </si>
  <si>
    <t>技工院校学生安全管理平台建设资金</t>
  </si>
  <si>
    <t>530000251100004720942</t>
  </si>
  <si>
    <t>技工院校中等职业教育（特聘教师）专项资金</t>
  </si>
  <si>
    <t>530000241100003312210</t>
  </si>
  <si>
    <t>530000261100005181160</t>
  </si>
  <si>
    <t>校企融合专项资金</t>
  </si>
  <si>
    <t>530000251100004470533</t>
  </si>
  <si>
    <t>学费住宿费收入专项资金</t>
  </si>
  <si>
    <t>530000231100001063936</t>
  </si>
  <si>
    <t>学生资助省政府奖学金专项资金</t>
  </si>
  <si>
    <t>530000251100004731186</t>
  </si>
  <si>
    <t>530000261100005169353</t>
  </si>
  <si>
    <t>职业培训技能提升专项资金</t>
  </si>
  <si>
    <t>530000221100000179744</t>
  </si>
  <si>
    <t>31013</t>
  </si>
  <si>
    <t>公务用车购置</t>
  </si>
  <si>
    <t>2024年国家级技能大师工作室项目资金</t>
  </si>
  <si>
    <t>530000251100004346982</t>
  </si>
  <si>
    <t>2025年度省级高技能人才培训基地项目资金</t>
  </si>
  <si>
    <t>530000251100004715936</t>
  </si>
  <si>
    <t>530000251100004722404</t>
  </si>
  <si>
    <t>技工院校校企融合项目资金</t>
  </si>
  <si>
    <t>530000251100004468222</t>
  </si>
  <si>
    <t>530000261100005180581</t>
  </si>
  <si>
    <t>省属公办技工院校生均清算专项资金</t>
  </si>
  <si>
    <t>530000251100003329525</t>
  </si>
  <si>
    <t>31001</t>
  </si>
  <si>
    <t>房屋建筑物购建</t>
  </si>
  <si>
    <t>31022</t>
  </si>
  <si>
    <t>无形资产购置</t>
  </si>
  <si>
    <t>31099</t>
  </si>
  <si>
    <t>其他资本性支出</t>
  </si>
  <si>
    <t>学生资助省政府奖学金资金</t>
  </si>
  <si>
    <t>530000251100004731039</t>
  </si>
  <si>
    <t>云南省电子信息高级技工学校学费住宿费专项资金</t>
  </si>
  <si>
    <t>530000210000000021915</t>
  </si>
  <si>
    <t>云南省电子信息高级技工学校职业技能培训项目专项资金</t>
  </si>
  <si>
    <t>530000210000000024031</t>
  </si>
  <si>
    <t>流动人员档案管理和人才服务专项资金</t>
  </si>
  <si>
    <t>530000200000000006600</t>
  </si>
  <si>
    <t>530000251100003236500</t>
  </si>
  <si>
    <t>530000231100001070989</t>
  </si>
  <si>
    <t>530000261100005178485</t>
  </si>
  <si>
    <t>事业单位经营支出专项资金</t>
  </si>
  <si>
    <t>530000231100001058860</t>
  </si>
  <si>
    <t>2025年上海援滇专项资金</t>
  </si>
  <si>
    <t>530000251100004272910</t>
  </si>
  <si>
    <t>省本级就业补助专项资金</t>
  </si>
  <si>
    <t>530000261100004558524</t>
  </si>
  <si>
    <t>31204</t>
  </si>
  <si>
    <t>费用补贴</t>
  </si>
  <si>
    <t>省级就业创业及农村劳动力转移专项资金</t>
  </si>
  <si>
    <t>530000200000000000953</t>
  </si>
  <si>
    <t>530000261100005170952</t>
  </si>
  <si>
    <t>职业技能鉴定能力提升专项资金</t>
  </si>
  <si>
    <t>530000200000000005870</t>
  </si>
  <si>
    <t>人力资源社会保障网络安全和信息化专项资金</t>
  </si>
  <si>
    <t>530000200000000004026</t>
  </si>
  <si>
    <t>政务信息化建设项目补助资金</t>
  </si>
  <si>
    <t>530000251100003279040</t>
  </si>
  <si>
    <t>政务信息化运维服务项目补助资金</t>
  </si>
  <si>
    <t>专业信息系统运行维护费</t>
  </si>
  <si>
    <t>530000251100003279010</t>
  </si>
  <si>
    <t>2025（省级高水平专业群建设）职业教育专项资金</t>
  </si>
  <si>
    <t>530000251100004669126</t>
  </si>
  <si>
    <t>2025年春季学期银龄教师补助资金</t>
  </si>
  <si>
    <t>530000251100004312028</t>
  </si>
  <si>
    <t>2025年度职业能力训练院专项资金</t>
  </si>
  <si>
    <t>530000251100004712819</t>
  </si>
  <si>
    <t>2025年省教育厅牵头云南省人才发展专项资金</t>
  </si>
  <si>
    <t>530000251100004280984</t>
  </si>
  <si>
    <t>530000251100004347039</t>
  </si>
  <si>
    <t>2025年现代职业教育质量提升计划中央资金</t>
  </si>
  <si>
    <t>530000251100003863166</t>
  </si>
  <si>
    <t>2025年现代职业教育质量提升计划资金</t>
  </si>
  <si>
    <t>530000251100004460849</t>
  </si>
  <si>
    <t>2025年中央资金学生资助补助经费</t>
  </si>
  <si>
    <t>530000251100004407930</t>
  </si>
  <si>
    <t>迪庆州怒江州中等职业教育农村学生全覆盖补助经费</t>
  </si>
  <si>
    <t>530000251100004331469</t>
  </si>
  <si>
    <t>第二批学生资助省级配套资金</t>
  </si>
  <si>
    <t>530000251100004165827</t>
  </si>
  <si>
    <t>工贸职业教育专项资金</t>
  </si>
  <si>
    <t>530000251100004414982</t>
  </si>
  <si>
    <t>国家级高技能人才培训地项目资金</t>
  </si>
  <si>
    <t>530000251100003837038</t>
  </si>
  <si>
    <t>技工院校校企融合专项资金</t>
  </si>
  <si>
    <t>530000251100004439040</t>
  </si>
  <si>
    <t>技师2025年学生省政府奖学金资助资金</t>
  </si>
  <si>
    <t>530000251100004731239</t>
  </si>
  <si>
    <t>530000261100005178564</t>
  </si>
  <si>
    <t>省属公办技师学院生均清算专项资金</t>
  </si>
  <si>
    <t>530000210000000024597</t>
  </si>
  <si>
    <t>学生资助省级配套资金</t>
  </si>
  <si>
    <t>530000251100004165850</t>
  </si>
  <si>
    <t>云南技师学院学费住宿费专项资金</t>
  </si>
  <si>
    <t>530000200000000009839</t>
  </si>
  <si>
    <t>30701</t>
  </si>
  <si>
    <t>国内债务付息</t>
  </si>
  <si>
    <t>云南技师学院职业教育质量提升项目专项资金</t>
  </si>
  <si>
    <t>530000200000000000707</t>
  </si>
  <si>
    <t>530000261100005169103</t>
  </si>
  <si>
    <t>中等职业教育专项资金</t>
  </si>
  <si>
    <t>530000211100000279864</t>
  </si>
  <si>
    <t>530000261100005169158</t>
  </si>
  <si>
    <t>530000231100001523285</t>
  </si>
  <si>
    <t>社会保障卡成本性支出专项资金</t>
  </si>
  <si>
    <t>530000200000000006621</t>
  </si>
  <si>
    <t>530000251100003279337</t>
  </si>
  <si>
    <t>12333人力资源服务专项资金</t>
  </si>
  <si>
    <t>530000200000000007004</t>
  </si>
  <si>
    <t>530000231100001074276</t>
  </si>
  <si>
    <t>2025年社会保险基金预决算管理补助经费</t>
  </si>
  <si>
    <t>530000251100004634064</t>
  </si>
  <si>
    <t>2025年云南省决策咨询研究课题第一批经费</t>
  </si>
  <si>
    <t>530000251100004415159</t>
  </si>
  <si>
    <t>530000231100001524757</t>
  </si>
  <si>
    <t>企业养老保险补助资金</t>
  </si>
  <si>
    <t>530000200000000005772</t>
  </si>
  <si>
    <t>530000261100005216448</t>
  </si>
  <si>
    <t>社会保险待遇社会化发放及管理专项资金</t>
  </si>
  <si>
    <t>530000200000000004925</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</si>
  <si>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</si>
  <si>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</si>
  <si>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</si>
  <si>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</si>
  <si>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</si>
  <si>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</si>
  <si>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</si>
  <si>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</si>
  <si>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</si>
  <si>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</si>
  <si>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</si>
  <si>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</si>
  <si>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一）完成我省2026年招募名额计划；（二）2026年服务期满的“三支一扶”大学生就业率达到90%以上；（三）“三支一扶”人员工作生活补助发放率达100%；（四）进一步提高高校毕业生“三支一扶”计划在毕业生就业工作中的影响力，引导高校毕业生到艰苦边远地区工作；（五）在一定程度上缓解2026年应届高校毕业生的就业压力；（六）在一定程度上解决我省边远和农村基层单位对人才的需求问题，更好服务乡村振兴。</t>
  </si>
  <si>
    <t>产出指标</t>
  </si>
  <si>
    <t>数量指标</t>
  </si>
  <si>
    <t>完成招募三支一扶人员数</t>
  </si>
  <si>
    <t>&gt;=</t>
  </si>
  <si>
    <t>450</t>
  </si>
  <si>
    <t>人</t>
  </si>
  <si>
    <t>定量指标</t>
  </si>
  <si>
    <t>按照计划招募三支一扶人才</t>
  </si>
  <si>
    <t>效益指标</t>
  </si>
  <si>
    <t>社会效益</t>
  </si>
  <si>
    <t>2026年服务期满大学生就业率</t>
  </si>
  <si>
    <t>90</t>
  </si>
  <si>
    <t>%</t>
  </si>
  <si>
    <t>2025年高校毕业生“三支一扶”服务期满人员就业率</t>
  </si>
  <si>
    <t>满意度指标</t>
  </si>
  <si>
    <t>服务对象满意度</t>
  </si>
  <si>
    <t>项目人员对项目实施的满意度</t>
  </si>
  <si>
    <t>“三支一扶”人员、用人单位对项目实施的满意度</t>
  </si>
  <si>
    <t>一、组织开展“兴滇英才支持计划”青年人才项目评审，资助上年度入选兴滇英才支持计划引进人才一次性工作生活补贴，给予1551人项目资助，促进“兴滇英才支持计划”青年人才培养人员在学术水平、科研能力、研究成果取得成效。
二、发放云南省“兴滇英才支持计划”青年人才一次性工作生活补贴，已评审产生青年人才（引进类）20人（本级），须给予一次性工作生活补贴。
三、“兴滇英才支持计划”首席技师专项经费</t>
  </si>
  <si>
    <t>“兴滇英才”一次性生活补贴人次</t>
  </si>
  <si>
    <t>118</t>
  </si>
  <si>
    <t>人、次</t>
  </si>
  <si>
    <t>当年评审次年拨付，拨付2025年入选人才经费。根据省人才办安排及专家评审情况，2025年已评审产生青年人才（引进类）118人，须给予一次性工作生活补贴。</t>
  </si>
  <si>
    <t>青年人才专项资助人次（项目）</t>
  </si>
  <si>
    <t>600</t>
  </si>
  <si>
    <t>个</t>
  </si>
  <si>
    <t xml:space="preserve">反映资助人次。
</t>
  </si>
  <si>
    <t>“兴滇英才”首席技师项目支持数</t>
  </si>
  <si>
    <t>80</t>
  </si>
  <si>
    <t>反映“兴滇英才支持计划”首席技师项目完成数量情况。</t>
  </si>
  <si>
    <t>质量指标</t>
  </si>
  <si>
    <t>‘兴滇英才’入选人才考核合格率</t>
  </si>
  <si>
    <t>95</t>
  </si>
  <si>
    <t>反映“兴滇英才支持计划”青年人才专项入选人才年度考核合格率</t>
  </si>
  <si>
    <t>可持续影响</t>
  </si>
  <si>
    <t>保证业务及时开展率</t>
  </si>
  <si>
    <t xml:space="preserve">反映项目实施后，可持续性的影响情况，对入选人才组织开展“弘扬爱国奋斗精神 建功立业新时代”活动。
</t>
  </si>
  <si>
    <t>评审结果社会满意度</t>
  </si>
  <si>
    <t>问卷调查统计表</t>
  </si>
  <si>
    <t>首席技师、青年人才满意度</t>
  </si>
  <si>
    <t>问卷调查统计。</t>
  </si>
  <si>
    <t xml:space="preserve">一、评选享受省政府特殊津贴专家不超过84名；；组织开展组织开展享受省政府特殊津贴人员、省有突出贡献专业技术人才、“彩云博士后计划”、留学人员回国创业支持计划、专家基层科研工作站等相关项目评审；运维我省专业技术人员继续教育公共服务平台，提供网络继续教育，举办新时代专业技术人才知识更新工程高级研修29期，培训2000名左右高层次人才。
二、制作30位以上外国专家宣传节目；新闻客户端下载量3000万次；制作10个以上中英文高清视频等三个项目绩效目标指标，达到三年目标。
三、以竞争择优的方式，遴选支持云南省外国在专家项目，引智成果推广项目4项，重点外国专家项目30项，常规外国专家项目19项。
</t>
  </si>
  <si>
    <t>引进海外高层次人才数</t>
  </si>
  <si>
    <t>50</t>
  </si>
  <si>
    <t>支持云南省域内的高等院校、科研院所、企业等企事业单位，加强国际人才交流，与国（境）外高等学校、科研机构、专家组织、人才中介机构等建立合作关系，从世界知名大学、研究机构和企业引进、汇聚一批国外高层次人才和智力，更好服务云南推进面向南亚东南亚人才高地和区域性人才中心建设。</t>
  </si>
  <si>
    <t>制作中英文高清视频</t>
  </si>
  <si>
    <t>10</t>
  </si>
  <si>
    <t>引进外国人才智力项目</t>
  </si>
  <si>
    <t>项</t>
  </si>
  <si>
    <t>支持云南省域内的高等院校、科研院所、企业等企事业单位围绕服务国家战略，围绕服务省委“3815”战略发展目标，围绕服务我省重点产业、重点领域、重点项目，引进一批生物医药、高原特色农业、绿色能源、新材料、先进制造、数字经济、文旅康养等领域国外人才，助力培育新质生产力。</t>
  </si>
  <si>
    <t>制作外国专家宣传节目</t>
  </si>
  <si>
    <t>采访播放视频</t>
  </si>
  <si>
    <t>享受省政府特殊津贴专家评选人数</t>
  </si>
  <si>
    <t>84</t>
  </si>
  <si>
    <t xml:space="preserve">反映享受省政府特殊津贴专家评选人数 </t>
  </si>
  <si>
    <t>新时代专技人才工程研修培训期数</t>
  </si>
  <si>
    <t>期</t>
  </si>
  <si>
    <t>新时代专业技术人才知识更新工程高级研修培训期数</t>
  </si>
  <si>
    <t>新时代专技人才工程研修培训人数</t>
  </si>
  <si>
    <t>2000</t>
  </si>
  <si>
    <t>新时代专业技术人才知识更新工程高级研修培训人数</t>
  </si>
  <si>
    <t>彩云博士后计划资助人次</t>
  </si>
  <si>
    <t>300</t>
  </si>
  <si>
    <t>人次</t>
  </si>
  <si>
    <t>反映资助人次</t>
  </si>
  <si>
    <t>博士后学术交流活动举办次数</t>
  </si>
  <si>
    <t>次</t>
  </si>
  <si>
    <t>反映博士后学士交流活动举办次数</t>
  </si>
  <si>
    <t>各类津贴及补贴资金足额发放率</t>
  </si>
  <si>
    <t>98</t>
  </si>
  <si>
    <t>反映各类津贴、补贴、补助资金足额发放率。</t>
  </si>
  <si>
    <t>博士后正常出站率</t>
  </si>
  <si>
    <t>反映博士后正常出站率</t>
  </si>
  <si>
    <t>补助资金足额发放率</t>
  </si>
  <si>
    <t>反映补助资金足额发放率情况。</t>
  </si>
  <si>
    <t>新闻客户端下载量</t>
  </si>
  <si>
    <t>1000</t>
  </si>
  <si>
    <t>万人次/年</t>
  </si>
  <si>
    <t xml:space="preserve">新闻客户端下载量能更好的证明《外国专家在云南》专栏节目的影响力，传播效果更好
</t>
  </si>
  <si>
    <t>反映评审结果社会满意度</t>
  </si>
  <si>
    <t>项目单位满意度</t>
  </si>
  <si>
    <t>加强归口管理部门和项目单位外专工作管理部门员培训，提高政策宣传和服务管理的质量，提高项目单位的满意度。</t>
  </si>
  <si>
    <t>项目单位服务满意度</t>
  </si>
  <si>
    <t xml:space="preserve">积极为外国专家聘用单位做好服务工作，培养造就一支具有战略思维，通晓国际规则的高层次、国际化工作队伍，使项目单位满意率达95%。
</t>
  </si>
  <si>
    <t>成本指标</t>
  </si>
  <si>
    <t>经济成本指标</t>
  </si>
  <si>
    <t>制作外国专家宣传节目费用</t>
  </si>
  <si>
    <t>&lt;=</t>
  </si>
  <si>
    <t>55</t>
  </si>
  <si>
    <t>万元</t>
  </si>
  <si>
    <t xml:space="preserve">制作外国专家宣传节目费用
</t>
  </si>
  <si>
    <t>根据厅党组安排部署，在相关政策和经费范围内执行好2026年人力资源和社会保障因公出国计划。</t>
  </si>
  <si>
    <t>出国（境）团组数量</t>
  </si>
  <si>
    <t>1.00</t>
  </si>
  <si>
    <t>出国（境）团组数量是否多于1个</t>
  </si>
  <si>
    <t>开展公务活动</t>
  </si>
  <si>
    <t>开展公务活动是否多于2次</t>
  </si>
  <si>
    <t>工作计划年内完成情况</t>
  </si>
  <si>
    <t>=</t>
  </si>
  <si>
    <t>完成</t>
  </si>
  <si>
    <t>定性指标</t>
  </si>
  <si>
    <t>所有计划年内是否完成</t>
  </si>
  <si>
    <t>出国实现访问目的或完成培训任务</t>
  </si>
  <si>
    <t>出国（境）是否实现访问目的或完成培训任务</t>
  </si>
  <si>
    <t>团组人员对出国事宜安排的满意度</t>
  </si>
  <si>
    <t xml:space="preserve">团组人员对整个出访安排满意度=（团组人员回复满意人数/团组人员的总人数）*100%。满意度&gt;=95%，得满分；60%=&lt;满意度&lt;95%,得分=满意度*指标分值；满意度&lt;60%,不得分
</t>
  </si>
  <si>
    <t xml:space="preserve">通过本项目的实施，深入贯彻党中央、国务院关于新时代技能人才队伍建设的决策部署，紧扣省委“3815”战略发展目标，聚焦全省12大重点产业，突出产业强省、企业兴省、就业稳省主线，通过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
根据云南省青年技能人才培养工程的实施意见（云人社发﹝2014﹞90号）及云南省人社厅、财政厅关于实施云南省青年技能人才培养工程的补充意见的通知，每生每年2000元的标准给予补助，预计9120人，合计1824万元，
根据中共云南省委办公厅  云南省人民政府办公厅印发《关于人才服务现代产业发展的十条措施》的通知（云办发〔2022〕9号）、中共云南省委办公厅 云南省人民政府办公厅印发《关于加强新时代高技能人才队伍建设的实施意见》（云办发〔2023〕9号）对获批省级高技能人才培训基地的给予一次性500万元的补助，预计2026年，获批省级高技能人才培训基地1个，每个500万，共计500万。                           </t>
  </si>
  <si>
    <t>省级技能基础能力建设项目个数</t>
  </si>
  <si>
    <t xml:space="preserve">反映省级技能培训基础能力建设项目建设完成数。
</t>
  </si>
  <si>
    <t>职业训练院建设个数</t>
  </si>
  <si>
    <t xml:space="preserve">反映职业训练院建设完成数。
</t>
  </si>
  <si>
    <t>青年技能人才受助学生数</t>
  </si>
  <si>
    <t>9120</t>
  </si>
  <si>
    <t xml:space="preserve">反映通过云南省青年技能人才培养工程项目，受助学生人数。
</t>
  </si>
  <si>
    <t>省级高技能人才培训基地建设数量</t>
  </si>
  <si>
    <t xml:space="preserve">反映省级高技能人才培训基地评选完成数。
</t>
  </si>
  <si>
    <t>比赛项目数</t>
  </si>
  <si>
    <t>60</t>
  </si>
  <si>
    <t xml:space="preserve">反映2026年全省职业技能大赛举办情况，2026年全省职业技能大赛比赛设置赛项60个。
</t>
  </si>
  <si>
    <t>参加比赛总人次</t>
  </si>
  <si>
    <t>1500</t>
  </si>
  <si>
    <t xml:space="preserve">反映2026年全省职业技能大赛举办情况。
                                         </t>
  </si>
  <si>
    <t>毕业生就业率</t>
  </si>
  <si>
    <t>反映技工院校毕业生就业情况。</t>
  </si>
  <si>
    <t>宣传报道次数</t>
  </si>
  <si>
    <t>3.00</t>
  </si>
  <si>
    <t>扩大竞赛宣传影响力及覆盖面，引导广大技能劳动者和社会群众关注竞赛、参与竞赛、融入竞赛。</t>
  </si>
  <si>
    <t>受助学生满意度</t>
  </si>
  <si>
    <t>对符合条件的技工院校云南籍学生进行学费补助</t>
  </si>
  <si>
    <t>参加赛事人员满意度</t>
  </si>
  <si>
    <t xml:space="preserve">反映参加赛事人员对赛事组织实施、活动氛围、后勤保障服务等满意度情况。
</t>
  </si>
  <si>
    <t>1.预计组织考试19项，考试人数115.46万人，报考科目252.57万个，组织实施考试4.46万场。考试人数为预估数，具有不可控性，以实际报名人数为主。根据国家发布年度考试计划组织实施考试，考核方法为：实际组织考试项目数，考试组织人次。                                                          
2.为各项专业技术资格考试每年考试合格人员办理证书，为丢失证书考生补办证书，办理完成率100%。                                                   
3.通过组织考试，为党政机关、事业单位选拔人才10000名。                   
4.通过考试，考生获得职业资格，增加就业人员质量，提高就业率。                                                                                           
5.安全组织实施考试，违纪违规行为处理完成率100%。                                                                                                                                                                   
6.考生查分处理办结率100%。</t>
  </si>
  <si>
    <t>组织考试项目数</t>
  </si>
  <si>
    <t>19</t>
  </si>
  <si>
    <t>1.《人力资源社会保障部办公厅关于2025年度专业技术人员职业资格考试工作计划及有关事项的通知》(人社厅发〔2025〕1号）（参照，2026年计划将于2025年底或2026年初下发）                                            2.2026年省人事考试院实际组织实施考试项目</t>
  </si>
  <si>
    <t>组织考试人次</t>
  </si>
  <si>
    <t>1150000</t>
  </si>
  <si>
    <t>依据上一年报名人数预算</t>
  </si>
  <si>
    <t>证书办理数量</t>
  </si>
  <si>
    <t>20000</t>
  </si>
  <si>
    <t>册（份、套）</t>
  </si>
  <si>
    <t xml:space="preserve">按照人事部办公厅关于认真做好专业技术人员执业资格证书发放工作的通知（人办发〔1998〕40号）为考试合格人员办理合格证书
 </t>
  </si>
  <si>
    <t>打击处理违纪违规行为完成率</t>
  </si>
  <si>
    <t>100</t>
  </si>
  <si>
    <t>打击、处理违纪违规行为完成率=（实际处理违纪违规行为数/违纪违规行为数）*100%。</t>
  </si>
  <si>
    <t>时效指标</t>
  </si>
  <si>
    <t>发放职业资格证书天数</t>
  </si>
  <si>
    <t>天</t>
  </si>
  <si>
    <t xml:space="preserve">证书发放机构应当建立完善纸质证书交接、登记、保管、发放等工作制度，配备专门的工作场所和专责的证书管理人员，建立健全纸质证书管理风险防控机制和工作责任体系，公开纸质证书领取时间、方式和服务事项办理流程等。证书发放机构接收纸质证书时应当认真清点、检查和验收，并于履行签收手续后10个工作日内启动纸质证书发放工作。
</t>
  </si>
  <si>
    <t>为党政机关选拔人才数</t>
  </si>
  <si>
    <t>25000</t>
  </si>
  <si>
    <t xml:space="preserve">根据《公务员公开遴选办法（试行）》（中组发〔2013〕7号）通过考试为党政机关公开选拔党政人才
</t>
  </si>
  <si>
    <t>为企事业单位增加专业技术人才数</t>
  </si>
  <si>
    <t>28000</t>
  </si>
  <si>
    <t>根据《中共云南省委 云南省人民政府 关于深化人才发展体制机制改革的实施意见》：到2021年, 云南人才发展体制机制的重要领域和关键环节取得突破性进展, 人才管理体制更加科学高效, 人才培养、引进、评价、使用、流动、激励机制更加完善, 人才对经济社会发展的支撑引领作用更加明显。规范管理准入类职业资格, 推进水平类职业资格评价市场化、社会化。放宽急需紧缺人才职业资格准入。人事考试是人才评价的重要手段</t>
  </si>
  <si>
    <t>增加就业人员</t>
  </si>
  <si>
    <t>根据《中共云南省委 云南省人民政府 关于深化人才发展体制机制改革的实施意见》：到2021年, 云南人才发展体制机制的重要领域和关键环节取得突破性进展, 人才管理体制更加科学高效, 人才培养、引进、评价、使用、流动、激励机制更加完善, 人才对经济社会发展的支撑引领作用更加明显。规范管理准入类职业资格, 推进水平类职业资格评价市场化、社会化。放宽急需紧缺人才职业资格准入。人事考试是人才评价的重要手段，</t>
  </si>
  <si>
    <t>考生对考务信息咨询服务满意度</t>
  </si>
  <si>
    <t xml:space="preserve">人事考试敏感度高，关乎社会公平正义，每天接到大量考试考务信息咨询，根据相关考试考务要求做好回复。
 </t>
  </si>
  <si>
    <t>考生查分处理办结满意度</t>
  </si>
  <si>
    <t xml:space="preserve">按照《专业技术资格考试考务操作办法（试行）》（人考中心函〔2001〕40号）查卷规则规定：应考人员如对本人考试成绩有疑问时，可在成绩公布后30天内申请查卷。应考人员申请查卷，须持本人准考证、身份证，到指定地点填写《查卷申请表》。
</t>
  </si>
  <si>
    <t>考生对考试组织满意度</t>
  </si>
  <si>
    <t>监督人员、工作人员劳务经费支出</t>
  </si>
  <si>
    <t>168000</t>
  </si>
  <si>
    <t>元</t>
  </si>
  <si>
    <t>考核监督人员、工作人员劳务经费人员成本控制</t>
  </si>
  <si>
    <t>按实际签订的租房协议，按时收取房屋租金并及时上缴国库，做好中心职能职责，确保单位正常运转。2026年目标为：国有资产出租户数超过30户，租金足额缴纳率、购买服务完成率均达到100%，铺面维修合格率达到95%以上，租户满意率、购买服务满意率均达到95%以上，租金在收到后15日内及时上缴国库，每年租金收入预计200万元及以上，机关后勤保障服务成本性支出控制在100万以内。</t>
  </si>
  <si>
    <t>国有资产出租户数</t>
  </si>
  <si>
    <t>30</t>
  </si>
  <si>
    <t>户</t>
  </si>
  <si>
    <t>反映国有资产出租情况。</t>
  </si>
  <si>
    <t>铺面维修合格率</t>
  </si>
  <si>
    <t>反映铺面维修质量是否合格。</t>
  </si>
  <si>
    <t>购买服务完成率</t>
  </si>
  <si>
    <t>反映购买服务是否按时完成。</t>
  </si>
  <si>
    <t>租金足额缴纳率</t>
  </si>
  <si>
    <t>反映收取房屋租金是否足额缴纳。</t>
  </si>
  <si>
    <t>租金上缴国库及时性</t>
  </si>
  <si>
    <t>15</t>
  </si>
  <si>
    <t>日</t>
  </si>
  <si>
    <t>反映租金上缴国库是否及时。</t>
  </si>
  <si>
    <t>经济效益</t>
  </si>
  <si>
    <t>房屋租金</t>
  </si>
  <si>
    <t>200</t>
  </si>
  <si>
    <t>反映该项目经济效益情况。</t>
  </si>
  <si>
    <t>租户满意度</t>
  </si>
  <si>
    <t>反映租户满意度情况。</t>
  </si>
  <si>
    <t>购买服务满意度</t>
  </si>
  <si>
    <t>反映购买服务满意度情况。</t>
  </si>
  <si>
    <t>机关后勤保障服务成本性支出</t>
  </si>
  <si>
    <t>反映为厅机关提供后勤保障服务支付费用情况。</t>
  </si>
  <si>
    <t xml:space="preserve">预算年度目标
一、2026年，预计开展1300名面试考官轮训（每人培训不少于3天）。
二、仲裁结案率达到90%以上，用人单位和劳动者满意度在80%以上，一裁终局率30%以上，依法维护劳动者、用工单位、企事业工作人员合法权益，有效处理和化解劳动人事争议，构建劳动关系和谐，积极促进社会的和谐稳定。
三、2026年将给210家集体和20872名个人嘉奖并颁发证书，给21家集体和2087名个人记功并颁发证书奖章（奖牌）。
四、2026年在昆明市统一组织或委托专门培训机构对省级事业单位新进人员进行岗前公共科目线上培训，根据省级事业单位招聘计划，采取线上方式对2026年省级事业单位新进人员中2000名其他工作人员培训4天。 
五、2026年在昆明市统一组织或委托专门培训机构对省级事业单位新进人员进行岗前公共科目线下培训，根据省级事业单位招聘计划，采取线下方式对2026年省级事业单位新进人员中182名从事人事管理相关工作的人员集中或分批培训5天。 
六、根据省人民政府与省外各高校签订的省院省校战略合作协议，拟按照6个重点班的规模，组织我省生态文明保护、旅游文化建设、自贸区建设、民生领域、科技创新、知识产权、数据统计、民族团结进步示范、网络传播等领域的省级行政机关开展干部专题培训，通过培训的开展，为我省各行业培养一批高素质的人才队伍，为服务云南高质量跨越式发展提供人才支撑。示范班每个按照10万元进行培训费部分资助，不足部分由项目单位自理，重点班每个按照25.25万元进行全额资助。
七、根据《上海市 云南省人力资源帮扶合作工作备忘录》，拟在2026年继续开展沪滇合作人才培训项目，根据年度经费预算，拟组织6个项目、每个项目50人的规模。
八、为进一步推进“一带一路”建设，加强云南省与南亚东南亚国家的人力资源合作，计划于2026年9月，在昆明举办2026年“一带一路”框架下南亚东南亚人才协作行动方案。
九、全面推进依法行政，提升行政执法水平，减少行政争议，促进行政决策的民主化和科学化。
十、圆满完成劳动人事争议案件、事业单位人员申诉公正案件办理工作
</t>
  </si>
  <si>
    <t>走访慰问表彰奖励获得者人数</t>
  </si>
  <si>
    <t>"指标内容为走访慰问人数是否不少于计划走访慰问人数。                    1.设定依据：《中共中央关于建立健全党和国家功勋荣誉表彰制度的意见》(中发〔2015〕38号)、《中共中央 国务院关于印发&lt;国家功勋荣誉表彰条例&gt;的通知》(中发〔2025〕12号)、《中共中央办公厅 国务院办公厅关于印发《功勋荣誉表彰奖励获得者待遇规定（试行）》、《生活困难表彰奖励获得者帮扶办法（试行）》的</t>
  </si>
  <si>
    <t>活动参会人数</t>
  </si>
  <si>
    <t>150</t>
  </si>
  <si>
    <t xml:space="preserve">反映通过线上和线下的方式参加研修班。人社部国际合作司、全国人才交流中心、德、法、新加坡单位代表，省直教育部门，学校代表共计150名参会代表线上线下参加会议。
</t>
  </si>
  <si>
    <t>企业薪酬调查样本数量</t>
  </si>
  <si>
    <t>10000</t>
  </si>
  <si>
    <t>反应企业薪酬调查样本数量</t>
  </si>
  <si>
    <t>向上级及监管部门提交数据准确性</t>
  </si>
  <si>
    <t>反映提交运营报告数据准确性。</t>
  </si>
  <si>
    <t>抽查完成率</t>
  </si>
  <si>
    <t xml:space="preserve">根据省属国有企业负责人薪酬和工资总额监督检查计划，完成年度内抽查工作。
</t>
  </si>
  <si>
    <t>公开招聘面试官轮训任务完成率</t>
  </si>
  <si>
    <t>反映省级事业单位公开招聘面试考官轮训任务完成情况</t>
  </si>
  <si>
    <t>法定时限结案率</t>
  </si>
  <si>
    <t>反映案件是否在规定时限内结案。</t>
  </si>
  <si>
    <t>人力资源服务业营业收入</t>
  </si>
  <si>
    <t>亿元</t>
  </si>
  <si>
    <t xml:space="preserve">反应当年人力资源服务业营业收入情况。
</t>
  </si>
  <si>
    <t>终局裁决率</t>
  </si>
  <si>
    <t>劳动保障队伍专项检查整改落实率</t>
  </si>
  <si>
    <t>85</t>
  </si>
  <si>
    <t xml:space="preserve">反映专项检查工作完成后产生的效益情况，通过查错纠偏，为单位的平稳健康持续发展保驾护航。
</t>
  </si>
  <si>
    <t>受益群众满意度</t>
  </si>
  <si>
    <t>制定更加科学完善的政策，提高广大群众对政策的知晓率，让更多的老百姓享受政策红利，而使人民获得更多幸福感。</t>
  </si>
  <si>
    <t>培训对象满意度</t>
  </si>
  <si>
    <t>培训人员本项目中的各类培训内容是否满意。</t>
  </si>
  <si>
    <t>为进一步加强我中心政府会计执行能力，规范会计制度管理工作，结合我中心工作实际情况，特聘用劳务派遣财务人员一名。本项目用于保障我中心2026年编外人员工资支出，保障我中心财务工作正常进行。</t>
  </si>
  <si>
    <t>机关服务中心外聘人员数量</t>
  </si>
  <si>
    <t>人数</t>
  </si>
  <si>
    <t>反映机关服务中心外聘人员数量。</t>
  </si>
  <si>
    <t>编外人员工资保障率</t>
  </si>
  <si>
    <t>反映编外人员工资保障情况。计算方式：编外人员工资保障率=（实际工资发放额/应发放工资额）*100%</t>
  </si>
  <si>
    <t>财务工作完成率</t>
  </si>
  <si>
    <t>加强政府会计执行能力，规范会计制度管理工作，保障财务工作正常运行。</t>
  </si>
  <si>
    <t>每月编外人员工资发放时间</t>
  </si>
  <si>
    <t>反映编外人员在规定时间内发放工资的频率和及时性。
计算方式：每月15日前发放编外人员工资，每迟一天减0.5分，扣5%，扣完为止。</t>
  </si>
  <si>
    <t>后勤保障资金安全与效率保障度</t>
  </si>
  <si>
    <t>确保国有资产出租租金足额及时上缴，保障资金安全。确保国有资产铺面维修、购买服务等费用支付及时规范，保障单位有效运转，为厅机关履行公共管理和服务职能提供有效财务运行支撑。</t>
  </si>
  <si>
    <t>聘用单位满意度</t>
  </si>
  <si>
    <t>考核聘用单位对编外人员财务工作的满意度。</t>
  </si>
  <si>
    <t>项目中的信创四类产品及配套要求严格执行财政部、工信部联合印发的七个政府采购需求标准。</t>
  </si>
  <si>
    <t>项目验收合格率</t>
  </si>
  <si>
    <t>整体验收合格率达到100%</t>
  </si>
  <si>
    <t>部署安全可靠终端覆盖比例</t>
  </si>
  <si>
    <t>为单位现有信创产品提供可靠终端覆盖比例为100%</t>
  </si>
  <si>
    <t>部署安全可靠服务器覆盖比例</t>
  </si>
  <si>
    <t>对本单位现有信创产品配置服务器覆盖率达到100%</t>
  </si>
  <si>
    <t>部署安全可靠外设覆盖比例</t>
  </si>
  <si>
    <t>为本单位信创产品配置安全可靠外设覆盖率达到100%</t>
  </si>
  <si>
    <t>整体工作效率提升</t>
  </si>
  <si>
    <t>&gt;</t>
  </si>
  <si>
    <t>根据各单位全年的信创设备增设情况，全厅统计增设金额为1411200元。（本项目涉及涉密采购，具体明细需收到当年具体配置需求后确定），整体工作效率提升指数达90%</t>
  </si>
  <si>
    <t>用户满意度</t>
  </si>
  <si>
    <t>信创产品使用满意度超过95%</t>
  </si>
  <si>
    <t>1.2026年计划在全省招录1700名左右的选调生。通过做好省外知名高校暑期实践活动和选调生政策宣讲，吸引更多省外知名高校优秀毕业生报考云南省选调生，通过报名、资格审查、笔试、面试、考察、体检、公示等程序，完成2026年选调生招录任务。
2.2026年计划从清华大学、北京大学、中国人民大学等知名高校中定向招录1400名左右选调生，其中硕士及以上学历（省本级）100名。</t>
  </si>
  <si>
    <t>定向选调生招录工作部署会议</t>
  </si>
  <si>
    <t>公务员：反映选调生招录工作部署情况。</t>
  </si>
  <si>
    <t>定向招录选调生宣讲会</t>
  </si>
  <si>
    <t>公务员：反映选调生考录工作宣讲情况。</t>
  </si>
  <si>
    <t>招录人数</t>
  </si>
  <si>
    <t>1200</t>
  </si>
  <si>
    <t>公务员：反映选调生考录工作选调效果。</t>
  </si>
  <si>
    <t>博士发放人数</t>
  </si>
  <si>
    <t>规划办：反映2024年招录博士定向选调生补贴发放情况。</t>
  </si>
  <si>
    <t>硕士发放人数</t>
  </si>
  <si>
    <t>500</t>
  </si>
  <si>
    <t>规划办：反映2024年招录硕士定向选调生补贴发放情况</t>
  </si>
  <si>
    <t>任务完成率</t>
  </si>
  <si>
    <t>公务员：反映对照实施方案时间表 ，看报名、宣讲 、笔试、面试等工作任务 是否如期完成，反映工作任务完成时效性情况。</t>
  </si>
  <si>
    <t>任务完成及时性</t>
  </si>
  <si>
    <t>按时完成</t>
  </si>
  <si>
    <t>规划办：反映工作任务完成情况。</t>
  </si>
  <si>
    <t>办理公务员录用手续准确率</t>
  </si>
  <si>
    <t>公务员：办理录用手续准确率达100%。</t>
  </si>
  <si>
    <t>公务员招录有效性</t>
  </si>
  <si>
    <t>人岗匹配</t>
  </si>
  <si>
    <t>公务员：反映公务员招录有效性。</t>
  </si>
  <si>
    <t>服务对象人数</t>
  </si>
  <si>
    <t>规划办：反映项目总成本控制情况。</t>
  </si>
  <si>
    <t>考生满意度</t>
  </si>
  <si>
    <t>公务员：考生满意度达到90%以上。</t>
  </si>
  <si>
    <t>补贴发放满意度</t>
  </si>
  <si>
    <t>规划办：反映满意度调查率情况。</t>
  </si>
  <si>
    <t>项目资金节约</t>
  </si>
  <si>
    <t>不超预算</t>
  </si>
  <si>
    <t>专户资金为转款专用资金，每年收到的资金用途都不一样，因此预算年度目标应根据具体收到的资金来确定</t>
  </si>
  <si>
    <t>资金及时支付率</t>
  </si>
  <si>
    <t>根据收到的资金用途确定相关的工作内容，确定具体的指标内容</t>
  </si>
  <si>
    <t>对于资金及时转发的满意度</t>
  </si>
  <si>
    <t>根据2026年具体事项安排</t>
  </si>
  <si>
    <t>根据工作进度及时支付资金</t>
  </si>
  <si>
    <t>完成上级安排工作任务率</t>
  </si>
  <si>
    <t>反映项目实施后，可持续性的影响情况，能够持续推动参训学员今后的工作，并提升一定的工作效力。</t>
  </si>
  <si>
    <t>项目实施单位满意度</t>
  </si>
  <si>
    <t>反映项目完成后，单位人员对该项目保障行政事业单位机构正常运行、完成日常工作任务满意度情况*100%。</t>
  </si>
  <si>
    <t>做好编外人员、公用经费、按规定落实编外人员各项社会保险待遇、支持部门正常履职。</t>
  </si>
  <si>
    <t>社会发放编外人数</t>
  </si>
  <si>
    <t>反映单位实际发放编外人员数量</t>
  </si>
  <si>
    <t>编外人员完成工作是否达标</t>
  </si>
  <si>
    <t>达标</t>
  </si>
  <si>
    <t>反映单位运转情况</t>
  </si>
  <si>
    <t>反映单位对聘用人员满意度</t>
  </si>
  <si>
    <t>依据政策积极开展职业培训技能提升活动，提高学校办学能力和质量的同时为企业创造人才价值，取得的收入用于支持日常办学，保证学校有序稳步发展，按照培训实施方案，计划完成技能人才培养2000人次，为云南省技能人才培养做出应尽的义务和贡献。
2026年具体计划如下：培训人次≥2000人，培训合同合格率≥92%，企业技能人才输送率≥95%，培训人员满意度≥95%。</t>
  </si>
  <si>
    <t>培训人次</t>
  </si>
  <si>
    <t>培训是否按照要求完成培训人次</t>
  </si>
  <si>
    <t>培训合格率</t>
  </si>
  <si>
    <t>92</t>
  </si>
  <si>
    <t>培训是否按照要求严格培训</t>
  </si>
  <si>
    <t>企业技能人才输送率</t>
  </si>
  <si>
    <t>反映新型学徒培训技能提升为企业输送技能人才的效果</t>
  </si>
  <si>
    <t>培训人员满意度</t>
  </si>
  <si>
    <t>反映培训人员对培训的满意情况。课程设置合理，教学内容丰富，管理到位，参训学员满意。</t>
  </si>
  <si>
    <t>激励学校优化专业设置，契合“3815”战略发展目标，用好资金保障学校的日常办学经费，办出特色办出水平培养一批支撑产业发展的高技能人才。2026年具体目标如下：高级工及以上层次学生人数≥4000人，联合办学新增专业数≥2个，组织实习与就业批次≥15批次，组织实习就业人数≥1500人，组织职业资格培训与考试人数≥2000人，高级工及以上层次学生毕业率&gt;90%，后勤保障覆盖率≥95%，职业资格考试通过率≥70%，高级工及以上层次学生就业率&gt;90%，学生及企业满意度≥90%，后勤保障满意度≥95%，本年支付合作办学经费不高于35000000元。</t>
  </si>
  <si>
    <t>高级工及以上层次学生人数</t>
  </si>
  <si>
    <t>4000</t>
  </si>
  <si>
    <t>反映确保学校以高技能人才培养为主线，为支撑产业发展需要的高技能人才提供必要的基础条件，培养高级工及以上层次学生人数情况。</t>
  </si>
  <si>
    <t>联合办学新增专业</t>
  </si>
  <si>
    <t>反应我校与培华教育投资有限公司联合办学新增专业情况。</t>
  </si>
  <si>
    <t>组织实习与就业批次</t>
  </si>
  <si>
    <t>批次</t>
  </si>
  <si>
    <t>反映我校组织在校学生实习就业情况。</t>
  </si>
  <si>
    <t>组织实习就业人数</t>
  </si>
  <si>
    <t>反映本年度我校组织学生实习就业人数情况</t>
  </si>
  <si>
    <t>组织职业资格培训与考试人数</t>
  </si>
  <si>
    <t>反映我校组织学生参加职业资格培训和考试人数情况。</t>
  </si>
  <si>
    <t>高级工及以上层次学生毕业率</t>
  </si>
  <si>
    <t>反映学校为支撑产业发展培养高技能人才成果情况</t>
  </si>
  <si>
    <t>后勤保障覆盖率</t>
  </si>
  <si>
    <t>反映后勤保障覆盖情况</t>
  </si>
  <si>
    <t>职业资格考试通过率</t>
  </si>
  <si>
    <t>70</t>
  </si>
  <si>
    <t>反映职业资格考试通过情况。</t>
  </si>
  <si>
    <t>高级工及以上层次学生就业率</t>
  </si>
  <si>
    <t>反映学校为支撑产业发展向企业输送高技能人才成果情况</t>
  </si>
  <si>
    <t>学生及企业满意度</t>
  </si>
  <si>
    <t>反映高级工及以上层次学生及企业对政策贯彻执行结果满意度</t>
  </si>
  <si>
    <t>后勤保障满意度</t>
  </si>
  <si>
    <t>反映受益对象对后勤保障满意情况。</t>
  </si>
  <si>
    <t xml:space="preserve">一、组织开展“兴滇英才支持计划”青年人才项目评审，资助上年度入选兴滇英才支持计划引进人才一次性工作生活补贴，给予1551人项目资助，促进“兴滇英才支持计划”青年人才培养人员在学术水平、科研能力、研究成果取得成效。
二、通过本项目的实施，深入贯彻党中央、国务院关于新时代技能人才队伍建设的决策部署，紧扣省委“3815”战略发展目标，聚焦全省12大重点产业，突出产业强省、企业兴省、就业稳省主线，通过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 
以习近平新时代中国特色社会主义思想为指引，深入落实习近平总书记关于新时代人才工作的重要思想及省委 “3815” 战略。聚焦人才链与产业链融合，开展青年技能人才培养工程，完成职业训练院、省级高技能人才基地、省级人才培训基础能力建设项目评审，搭建全省技能竞技交流平台，推动竞赛链、产业链、人才链、创新链等相协同、互融合，为我省高质量跨越式发展提供坚强技能人才保障。
                  </t>
  </si>
  <si>
    <t>大师工作室成果展示数</t>
  </si>
  <si>
    <t xml:space="preserve">大师工作室成果情况
</t>
  </si>
  <si>
    <t>高技能人才培养合格率</t>
  </si>
  <si>
    <t>反映“兴滇英才支持计划”高技能人才培养情况</t>
  </si>
  <si>
    <t>高技能人才输送率</t>
  </si>
  <si>
    <t>反映首席技师将自身技能转化，高技能人才培养并输送到社会的成效</t>
  </si>
  <si>
    <t>首席技师年度考核情况</t>
  </si>
  <si>
    <t>优秀</t>
  </si>
  <si>
    <t xml:space="preserve">反映首席技师年度履职考核情况
</t>
  </si>
  <si>
    <t>学生满意度</t>
  </si>
  <si>
    <t>反映学员、徒弟是否认可工作室的培训</t>
  </si>
  <si>
    <t xml:space="preserve">通过本项目的实施，深入贯彻党中央、国务院关于新时代技能人才队伍建设的决策部署，紧扣省委“3815”战略发展目标，聚焦全省12大重点产业，突出产业强省、企业兴省、就业稳省主线，通过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                              </t>
  </si>
  <si>
    <t xml:space="preserve">反映参加集训比赛项目的情况
</t>
  </si>
  <si>
    <t xml:space="preserve">反映参加集训竞赛人次情况。
                                         </t>
  </si>
  <si>
    <t xml:space="preserve">反映参加赛事人员对赛事组织实施、活动氛围、后勤保障服务等满意度情况。
</t>
  </si>
  <si>
    <t>做好本单位编外人员经费保障，按规定落实编外人员各项待遇，为切实履行学校职能和发展目标，聘用编外人员补充教学及日常运转工作力量的不足。2026年具体目标如下：外聘人员数量≥26人，工作任务完成率≥90%，发放及时率≥98%，教学及运转保证率≥90%，聘用单位满意度≥90%。</t>
  </si>
  <si>
    <t>外聘人员数量</t>
  </si>
  <si>
    <t>26</t>
  </si>
  <si>
    <t>反映我单位外聘教师数量</t>
  </si>
  <si>
    <t>工作任务完成率</t>
  </si>
  <si>
    <t>编外人员是否足额完成工作任务</t>
  </si>
  <si>
    <t>发放时限</t>
  </si>
  <si>
    <t>3.0</t>
  </si>
  <si>
    <t>月</t>
  </si>
  <si>
    <t>反映聘用人员工资福利费及时发放情况。</t>
  </si>
  <si>
    <t>教学工作保障率</t>
  </si>
  <si>
    <t>反映编外人员是否有效保障了教学工作目标任务的完成</t>
  </si>
  <si>
    <t>学校对编外人员完成工作情况是否满意</t>
  </si>
  <si>
    <t>为促进我省中等职业教育的发展，解决我省高中教育发展缓慢的现状，加快普通高中教育发展，根据学校办学规模和履职要求，为学生提供必要的生活保证,提高学生对学习生活环境的满意度。
2026年具体目标如下：新生人数≥4000人，1年内保障学生学习生活，维修验收合格率≥95%，学生学习生活保障率≥95%，学生满意度≥95%，高新校区合作办学费用不高于3134700元。</t>
  </si>
  <si>
    <t>新生人数</t>
  </si>
  <si>
    <t>反映本年度学校新生入学情况</t>
  </si>
  <si>
    <t>维修验收合格率</t>
  </si>
  <si>
    <t>反应学生宿舍及教学楼维修验收情况。</t>
  </si>
  <si>
    <t>学生学习生活保障率</t>
  </si>
  <si>
    <t>以反映学校教学履职及服务对学生学习生活的持续影响</t>
  </si>
  <si>
    <t>反映职业教育能有效支撑产业升级，填补高技能人才缺口。</t>
  </si>
  <si>
    <t>反映学生对保障学习生活的满意度</t>
  </si>
  <si>
    <t>根据《云南省财政厅 云南省教育厅 云南省人力资源和社会保障厅关于印发云南省基于专业大类的职业教育差异化生均拨款制度改革实施方案的通知》精神，逐步提高省属技工院校预备技师、高级公办生均拨款标准以及省属高职院校生均拨款标准，每年提高1000元，提标资金全额用于保障提高技工院校办学能力项目支出。2026年项目绩效目标为：
1.加强管理，严肃财经纪律，提高财务管理效率，防范和控制财务风险，保证资金安全，提高资金使用效益，确保2026年征地扩建项目工程款及时支付。
2.2026年继续对照我省技师学院设置标准，完善硬件设施，投入专业建设，为申办技师学院争创有利条件。
3.激励学校优化专业设置，契合“3815”战略发展目标，用好资金办出特色办出水平培养一批支撑产业发展的高技能人才，2026年技能型人才毕业率不低于95%。</t>
  </si>
  <si>
    <t>新建滇池校区学生宿舍开工栋数</t>
  </si>
  <si>
    <t>01</t>
  </si>
  <si>
    <t>栋</t>
  </si>
  <si>
    <t>反映新建滇池校区学生宿舍开工数量。</t>
  </si>
  <si>
    <t>安全事故发生率</t>
  </si>
  <si>
    <t>0</t>
  </si>
  <si>
    <t>反映工程实施期间的安全目标。</t>
  </si>
  <si>
    <t>完工项目验收合格率</t>
  </si>
  <si>
    <t>反映已完工项目的验收情况。</t>
  </si>
  <si>
    <t>技能型人才毕业率</t>
  </si>
  <si>
    <t>反映技能型人才毕业情况</t>
  </si>
  <si>
    <t>新建建筑物每平方米建设成本</t>
  </si>
  <si>
    <t>4500</t>
  </si>
  <si>
    <t>元/平方米</t>
  </si>
  <si>
    <t>反映新建建筑物每平方米建设成本。</t>
  </si>
  <si>
    <t>土地征收综合成本</t>
  </si>
  <si>
    <t>万元/平方米（公里、亩）</t>
  </si>
  <si>
    <t>反映滇池校区土地征收综合成本。</t>
  </si>
  <si>
    <t>高技能人才培养人数</t>
  </si>
  <si>
    <t>12</t>
  </si>
  <si>
    <t xml:space="preserve">反映培养的高技能人才数量数
</t>
  </si>
  <si>
    <t>参加技能竞赛数量</t>
  </si>
  <si>
    <t>反映参加比赛数量情况</t>
  </si>
  <si>
    <t>设备验收合格率</t>
  </si>
  <si>
    <t>反映设备验收合格率。</t>
  </si>
  <si>
    <t>培养对象满意度</t>
  </si>
  <si>
    <t>反映培养对象满意度</t>
  </si>
  <si>
    <t>根据《国务院关于印发国家职业教育改革实施方案的通知》精神，要建立健全学校设置、师资队伍、教学教材、信息化建设、安全设施等办学标准，落实好立德树人根本任务。为实现职业教育改革的目标，需招用一批编外人员来补足学校的师资力量，提升技能型人才培养水平，同时做好编外人员经费保障，保障编外人员劳动权益。2026年具体目标为：使用编外人员48人，安排395.26万元用于保障编外人员工资足额发放。</t>
  </si>
  <si>
    <t>其他人员工资足额发放人数</t>
  </si>
  <si>
    <t>48</t>
  </si>
  <si>
    <t>反映单位足额发放编外人员工资人员数量。</t>
  </si>
  <si>
    <t>其他人员工资足额发放率</t>
  </si>
  <si>
    <t>反映其他人员工资足额发放情况</t>
  </si>
  <si>
    <t>工作完成率</t>
  </si>
  <si>
    <t>反映编外人员按照岗位职责完成工作情况。</t>
  </si>
  <si>
    <t>1.扩大办学规模，提升人才培养层次，提高办学影响力。紧密围绕我省产业技能人才需求，通过高质量人才培养与就业助力招生工作。同时加大招生宣传工作力度，确保完成招生任务，2026年在校生规模不少于9000人。
2.对照我省技师学院设置标准，以评促改、以评促建，补齐存在的短板弱项，解决自有土地及建筑面积不足问题,为申办技师学院争创有利条件。2026年将继续积极推进滇池校区整体规划及征地扩建工作。
3.响应国家兴办产业学院号召，深化校企融合，筹建产业学院，有效带动云南省技能型人才培养，提升培养规模及培养质量。</t>
  </si>
  <si>
    <t>在校生人数</t>
  </si>
  <si>
    <t>9000</t>
  </si>
  <si>
    <t>反映在校生规模。</t>
  </si>
  <si>
    <t>建设项目安全事故发生率</t>
  </si>
  <si>
    <t>竣工项目验收合格率</t>
  </si>
  <si>
    <t>反映工程验收情况。</t>
  </si>
  <si>
    <t>结算支付及时率</t>
  </si>
  <si>
    <t>反映与相关单位结算款项的及时性。</t>
  </si>
  <si>
    <t>93</t>
  </si>
  <si>
    <t>反映中职毕业生就业情况</t>
  </si>
  <si>
    <t>单位面积造价</t>
  </si>
  <si>
    <t>反映滇池校区新建建筑物单位面积成本。</t>
  </si>
  <si>
    <t>1.为响应《人力资源社会保障部 国家发展改革委 财政部关于深化技工院校改革 大力发展技工教育的意见》以及《人力资源社会保障部关于印发“技能中国行动”实施方案的通知》的要求，学校在全省范围内组织开展技能培训，提高劳动者技能，助力乡村振兴。2026年具体目标：在全省范围内组织开展技能培训认定1000人次，职业技能认定合格率不低于80%，培训收入不少于150万。
2.在校内外开展师资培训，加强教师队伍建设，提高技能教育水平。2026年具体目标：组织不少于6项师资培训，参训率不小于90%，并合理保障各项培训支出
3.认真落实“技能云南”行动相关工作任务及《云南省人力资源和社会保障厅关于加快推进人社事业高质量发展服务我国面向南亚东南亚辐射中心建设工作方案》要求，加强对外合作交流。2026年具体目标：我单位已与老挝德国技术学院结为“一带一路”框架下南南合作技能开发网络合作学校，计划于2026年开展中老合作交流培训1次。</t>
  </si>
  <si>
    <t>开展中老合作交流培训数量</t>
  </si>
  <si>
    <t>反映开展中老合作交流培训的数量。</t>
  </si>
  <si>
    <t>完成技能培训后认定人数</t>
  </si>
  <si>
    <t>反映完成技能培训后认定人数情况。</t>
  </si>
  <si>
    <t>师资培训活动数量</t>
  </si>
  <si>
    <t>反映组织的师资培训活动数量。</t>
  </si>
  <si>
    <t>技能培训认定合格率</t>
  </si>
  <si>
    <t>反映技能培训认定合格情况。</t>
  </si>
  <si>
    <t>师资培训参训率</t>
  </si>
  <si>
    <t>反映师资培训中预计参训人数情况。</t>
  </si>
  <si>
    <t>培训收入</t>
  </si>
  <si>
    <t>反映学校开展职业技能培训收入情况。</t>
  </si>
  <si>
    <t xml:space="preserve">1.根据《关于印发&lt;云南省引进高层次人才享受政府购房补贴和工作经费资助评审认定暂行办法&gt;的通知》、《云南省人力资源和社会保障厅、工信委等4部门关于印发&lt;云南省民营企业引进高层次人才享受政府购房补贴评审认定暂行办法&gt;的通知》、《云南省人力资源和社会保障厅 云南省财政厅关于修改&lt;云南省引进高层次人才享受政府购房补贴和工作经费资助评审认定暂行办法&gt;和&lt;云南省民营企业引进高层次人才享受政府购房补贴评审认定暂行办法&gt;相应条款的通知》要求，组织开展好云南省引进高层次人才政府购房补贴和工作经费资助公告发布、申报材料审核、资助名单评审等工作，计划完成16名享受购房补贴和工作经费资助人员的评审和资金发放工作。
2.加强人才政策宣传。组织人才服务专员深入高校、人力资源产业园区等与企业和人力资源机构面对面宣讲我省人才政策。
3.贯彻落实好《云南省“兴滇英才支持计划”实施办法》《云南省“兴滇惠才卡”实施细则（试行）》，推进落实“兴滇惠才卡”包括医疗保障、交通出行、子女就学、税务服务等12个方面26项35细项的服务事项。
4.根据《云南省“兴滇英才支持计划”实施办法》相关要求及云南急需紧缺人才需求情况，完成2026年云南省重点产业、行业急需紧缺人才需求手册汇编。
5.通过人才政策宣传、引才活动举办等工作，推动省内外高层次人才向云南聚集，助力云南主要产业发展，推动云南高质量跨越式发展。
6.继续夯实流动人员人事档案管理工作基础，助力高校毕业生就业创业，推动社会治理完善，预计中心管理档案数量将达5万份左右，包含人事档案和文书档案。
</t>
  </si>
  <si>
    <t>档案管理存量数</t>
  </si>
  <si>
    <t>50000</t>
  </si>
  <si>
    <t>份</t>
  </si>
  <si>
    <t>反映管理的档案库存量数情况（包含人事档案和文书档案）。</t>
  </si>
  <si>
    <t>政府购房补贴和工作经费资助人数</t>
  </si>
  <si>
    <t>16</t>
  </si>
  <si>
    <t>反映政府购房补贴和工作经费资助人数。</t>
  </si>
  <si>
    <t>档案信息化入库率</t>
  </si>
  <si>
    <t>反映档案信息化入库率。</t>
  </si>
  <si>
    <t>政府购房补贴经费拨付完成率</t>
  </si>
  <si>
    <t>反映政府购房补贴经费拨付完成情况。</t>
  </si>
  <si>
    <t>享受公共服务人数</t>
  </si>
  <si>
    <t>反映享受公共服务人数情况。</t>
  </si>
  <si>
    <t>档案管理等公共人才服务满意度</t>
  </si>
  <si>
    <t>反映档案管理等公共人才服务对象的满意程度情况。</t>
  </si>
  <si>
    <t>根据《云南省“兴滇英才支持计划”实施办法》第十四条规定，每年组织各类用人单位赴国外、省外人才聚集地区举办“云南人才周”等引才活动，组织“高层次人才云南行”等柔性引才活动，每年工作经费200万元。完善急需紧缺人才需求信息征集发布机制，持续做好紧缺急需人才需求信息征集发布工作，完成急需紧缺人才需求手册汇编；持续组织开展“云南人才周”“广聚贤才 共创滇峰”等服务引才活动3次；推进“点对点”精准引才；深化省部、省院、滇沪、滇粤等人才交流合作机制，开展高层次人才云南行活动5次。通过举办各类系列引才活动，积极搭建招才引智平台，帮助用人单位直接引进产业发展急需紧缺的高层次人才，助力云南重点产业高质量发展；柔性引进省外高层次专家人才服务云南基层，聚焦产业发展、医疗卫生等方面把诊问脉、建言献策，积极吸取省外发达地区的发展经验，助力云南重点产业发展和助力乡村振兴建设。</t>
  </si>
  <si>
    <t>开展高层次人才引进活动次数</t>
  </si>
  <si>
    <t>反映开展高层次人才引进活动次数情况。</t>
  </si>
  <si>
    <t>开展高层次人才云南行活动次数</t>
  </si>
  <si>
    <t>反映高层次人才到云南开展智力帮扶活动次数情况。</t>
  </si>
  <si>
    <t>服务引才单位数量</t>
  </si>
  <si>
    <t>20</t>
  </si>
  <si>
    <t>家</t>
  </si>
  <si>
    <t>反映服务引才单位数量。</t>
  </si>
  <si>
    <t>专家指导服务基层人数</t>
  </si>
  <si>
    <t>反映通过高层次人才云南行活动，专家指导服务基层工作人员、群众等人数。</t>
  </si>
  <si>
    <t>人才引进服务满意度</t>
  </si>
  <si>
    <t>根据服务对象反馈情况进行考核，反映高层次人才和柔性引进人才服务对象的满意度。</t>
  </si>
  <si>
    <t>服务引才单位满意度</t>
  </si>
  <si>
    <t>根据服务引才单位反馈情况进行考核，反映高层次人才和柔性引进人才服务引才单位的满意度。</t>
  </si>
  <si>
    <t>为保证单位全年各项工作的正常开展，做好单位长期聘用人员工资、社保经费保障，落实长期聘用人员各项待遇。</t>
  </si>
  <si>
    <t>工资福利发放编外人数</t>
  </si>
  <si>
    <t>42</t>
  </si>
  <si>
    <t>反映部门（单位）实际发放编外人员数量。工资福利包括：基本工资、绩效工资及各类保险费用。</t>
  </si>
  <si>
    <t>主要反映人员的沟通能力，协调能力，团队能力。</t>
  </si>
  <si>
    <t>提供就业岗位数</t>
  </si>
  <si>
    <t>15000</t>
  </si>
  <si>
    <t>反映单位运转情况。</t>
  </si>
  <si>
    <t>人员满意度</t>
  </si>
  <si>
    <t>反映单位人员对工资福利发放的满意程度。</t>
  </si>
  <si>
    <t>一是按计划举办场现场招聘会，并根据求职群体的专业特点和求职需求，定期开展分行业、分专业的网络招聘会。计划举办各类招聘会70场。二是做好各类培训，预计完成各类培训。三是在做好各项人事考试、人才测评业务，完成项210场次考试。完善流程制度，确保考务工作的严谨和安全，提高服务质量，为考生提供优质的前、中、后期服务。四.做好人代理服务工作。</t>
  </si>
  <si>
    <t>组织考试场次</t>
  </si>
  <si>
    <t>反映预算年度组织考试场次情况。</t>
  </si>
  <si>
    <t>组织招聘会场次</t>
  </si>
  <si>
    <t>反映预算年度组织招聘会场次情况。</t>
  </si>
  <si>
    <t>培训后考试合格率</t>
  </si>
  <si>
    <t>反映机构运转情况</t>
  </si>
  <si>
    <t>提供岗位数</t>
  </si>
  <si>
    <t>反映为社会解决就业人数。</t>
  </si>
  <si>
    <t>反映求职者的满意程度。</t>
  </si>
  <si>
    <t>全年经营成本</t>
  </si>
  <si>
    <t>8600</t>
  </si>
  <si>
    <t>反映全年经营成本</t>
  </si>
  <si>
    <t>公务员：反映对照实施方案时间表，看报名、宣讲、笔试、面试等工作任务是否如期完成，反映工作任务完成时效性情况。</t>
  </si>
  <si>
    <t>预算执行率</t>
  </si>
  <si>
    <t>公务员：反映预算执行进度情况。</t>
  </si>
  <si>
    <t>1.0</t>
  </si>
  <si>
    <r>
      <rPr>
        <color rgb="FF000000"/>
        <rFont val="方正仿宋_GBK"/>
        <sz val="8"/>
      </rPr>
      <t xml:space="preserve"> 1.持续为重点群体创业主体搭建综合性赛事服务平台，根据人力资源社会保障部工作部署，每两年举办一届“中国创翼”创业创新大赛，2026年拟举办第七届“中国创翼”创业创新大赛、第五届马兰花全国创业培训讲师大赛。
2.按照人社部相关要求，2026年举办第四届公共就业赴专项业务竞赛活动，组织全省各级公共就业和人才服务机构开展业务竞赛，以赛促学、以赛促练，提升各级经办人员业务技能和水平。赴上海、江苏、广东经济发达省份开展3场针以高校毕业生为重点兼顾其他求职者的企业岗位资源对接活动。                                                             
3.为提高统计数据治理能力，更好发挥统计数据的综合性、基础性、客观性作用，助力科学决策、精准施策，组织2次就业统计分析业务指导对接活动。</t>
    </r>
    <r>
      <rPr>
        <color rgb="FF000000"/>
        <rFont val="Arial"/>
        <sz val="8"/>
      </rPr>
      <t xml:space="preserve">_x0009_</t>
    </r>
    <r>
      <rPr>
        <color rgb="FF000000"/>
        <rFont val="方正仿宋_GBK"/>
        <sz val="8"/>
      </rPr>
      <t xml:space="preserve">
</t>
    </r>
  </si>
  <si>
    <t>举办赛事次数</t>
  </si>
  <si>
    <t>反映年度举办赛事次数情况。</t>
  </si>
  <si>
    <t xml:space="preserve"> 1.持续为重点群体创业主体搭建综合性赛事服务平台，根据人力资源社会保障部工作部署，每两年举办一届“中国创翼”创业创新大赛，2026年拟举办第七届“中国创翼”创业创新大赛、第五届马兰花全国创业培训讲师大赛。
2.按照人社部相关要求，2026年举办第四届公共就业赴专项业务竞赛活动，组织全省各级公共就业和人才服务机构开展业务竞赛，以赛促学、以赛促练，提升各级经办人员业务技能和水平。赴上海、江苏、广东经济发达省份开展3场针以高校毕业生为重点兼顾其他求职者的企业岗位资源对接活动。                                                             
3.为提高统计数据治理能力，更好发挥统计数据的综合性、基础性、客观性作用，助力科学决策、精准施策，组织2次就业统计分析业务指导对接活动。_x0009_
</t>
  </si>
  <si>
    <t>年度工作计划完成率</t>
  </si>
  <si>
    <t>96</t>
  </si>
  <si>
    <t xml:space="preserve">年度工作计划完成率=（实际完成情况÷计划完成工作量）×100%
</t>
  </si>
  <si>
    <t xml:space="preserve"> 1.持续为重点群体创业主体搭建综合性赛事服务平台，根据人力资源社会保障部工作部署，每两年举办一届“中国创翼”创业创新大赛，2026年拟举办第七届“中国创翼”创业创新大赛、第五届马兰花全国创业培训讲师大赛。
2.按照人社部相关要求，2026年举办第四届公共就业赴专项业务竞赛活动，组织全省各级公共就业和人才服务机构开展业务竞赛，以赛促学、以赛促练，提升各级经办人员业务技能和水平。赴上海、江苏、广东经济发达省份开展3场针以高校毕业生为重点兼顾其他求职者的企业岗位资源对接活动。                                                             
3.为提高统计数据治理能力，更好发挥统计数据的综合性、基础性、客观性作用，助力科学决策、精准施策，组织2次就业统计分析业务指导对接活动。_x0009_
</t>
  </si>
  <si>
    <t>对接活动次数</t>
  </si>
  <si>
    <t xml:space="preserve">反映年度开展对接活动次数情况。
</t>
  </si>
  <si>
    <t xml:space="preserve"> 1.持续为重点群体创业主体搭建综合性赛事服务平台，根据人力资源社会保障部工作部署，每两年举办一届“中国创翼”创业创新大赛，2026年拟举办第七届“中国创翼”创业创新大赛、第五届马兰花全国创业培训讲师大赛。
2.按照人社部相关要求，2026年举办第四届公共就业赴专项业务竞赛活动，组织全省各级公共就业和人才服务机构开展业务竞赛，以赛促学、以赛促练，提升各级经办人员业务技能和水平。赴上海、江苏、广东经济发达省份开展3场针以高校毕业生为重点兼顾其他求职者的企业岗位资源对接活动。                                                             
3.为提高统计数据治理能力，更好发挥统计数据的综合性、基础性、客观性作用，助力科学决策、精准施策，组织2次就业统计分析业务指导对接活动。_x0009_
</t>
  </si>
  <si>
    <t>举办的赛事被媒体宣传报道的次数，反映其引领示范作用的体现情况。</t>
  </si>
  <si>
    <t xml:space="preserve"> 1.持续为重点群体创业主体搭建综合性赛事服务平台，根据人力资源社会保障部工作部署，每两年举办一届“中国创翼”创业创新大赛，2026年拟举办第七届“中国创翼”创业创新大赛、第五届马兰花全国创业培训讲师大赛。
2.按照人社部相关要求，2026年举办第四届公共就业赴专项业务竞赛活动，组织全省各级公共就业和人才服务机构开展业务竞赛，以赛促学、以赛促练，提升各级经办人员业务技能和水平。赴上海、江苏、广东经济发达省份开展3场针以高校毕业生为重点兼顾其他求职者的企业岗位资源对接活动。                                                             
3.为提高统计数据治理能力，更好发挥统计数据的综合性、基础性、客观性作用，助力科学决策、精准施策，组织2次就业统计分析业务指导对接活动。_x0009_
</t>
  </si>
  <si>
    <t>参赛人员满意度</t>
  </si>
  <si>
    <t>反映参加赛人员的满意程度。</t>
  </si>
  <si>
    <r>
      <rPr>
        <color rgb="FF000000"/>
        <rFont val="方正仿宋_GBK"/>
        <sz val="8"/>
      </rPr>
      <t xml:space="preserve"> 1.2026年通过“贷免扶补”、个人创业担保贷款政策扶持3.7万人成功创业的目标任务，根据相关规定，每帮助一人成功创业给予700元、500元的工作经费补助。根据人社部相关工作部署，开展公共创业活动。开展创业孵化载体（平台）建设，对现有创业孵化载体量化考核择优补助。
2.每年按照人社部统一部署安排，组织开展“春风行动”“就业援助月”“民营企业招聘月”“金秋招聘月”等公共就业服务专项活动，对云南省公共就业招聘服务网岗位补充服务。
3.联合各地人社、就业部门，适时组织东部发达地区大型企业和省内重点企业，依托“就业援助月、民营企业招聘活动”等开展现场招聘会30场。
4.对全省16个州（市）及就业重点县（市、区）业务人员培训开展业务培训。
5.开展就业分析服务工作，借鉴江苏等先进省区市经验做法，采取购买社会化服务的方式，由第三方服务机构按时形成全省高校毕业生、灵活就业人员等重点群体就业趋势以及重点行业、企业招用工情况分析报告，为有关部门决策提供参考。</t>
    </r>
    <r>
      <rPr>
        <color rgb="FF000000"/>
        <rFont val="Arial"/>
        <sz val="8"/>
      </rPr>
      <t xml:space="preserve">_x0009__x0009_</t>
    </r>
    <r>
      <rPr>
        <color rgb="FF000000"/>
        <rFont val="方正仿宋_GBK"/>
        <sz val="8"/>
      </rPr>
      <t xml:space="preserve">
</t>
    </r>
  </si>
  <si>
    <t>全省农民工就业人数</t>
  </si>
  <si>
    <t>950</t>
  </si>
  <si>
    <t>万人</t>
  </si>
  <si>
    <t xml:space="preserve">反应全省农民工就业人数
</t>
  </si>
  <si>
    <t xml:space="preserve"> 1.2026年通过“贷免扶补”、个人创业担保贷款政策扶持3.7万人成功创业的目标任务，根据相关规定，每帮助一人成功创业给予700元、500元的工作经费补助。根据人社部相关工作部署，开展公共创业活动。开展创业孵化载体（平台）建设，对现有创业孵化载体量化考核择优补助。
2.每年按照人社部统一部署安排，组织开展“春风行动”“就业援助月”“民营企业招聘月”“金秋招聘月”等公共就业服务专项活动，对云南省公共就业招聘服务网岗位补充服务。
3.联合各地人社、就业部门，适时组织东部发达地区大型企业和省内重点企业，依托“就业援助月、民营企业招聘活动”等开展现场招聘会30场。
4.对全省16个州（市）及就业重点县（市、区）业务人员培训开展业务培训。
5.开展就业分析服务工作，借鉴江苏等先进省区市经验做法，采取购买社会化服务的方式，由第三方服务机构按时形成全省高校毕业生、灵活就业人员等重点群体就业趋势以及重点行业、企业招用工情况分析报告，为有关部门决策提供参考。_x0009__x0009_
</t>
  </si>
  <si>
    <t>举办招聘会场数</t>
  </si>
  <si>
    <t>45</t>
  </si>
  <si>
    <t>场</t>
  </si>
  <si>
    <t xml:space="preserve">反映年度内招聘会举办数量。
</t>
  </si>
  <si>
    <t xml:space="preserve"> 1.2026年通过“贷免扶补”、个人创业担保贷款政策扶持3.7万人成功创业的目标任务，根据相关规定，每帮助一人成功创业给予700元、500元的工作经费补助。根据人社部相关工作部署，开展公共创业活动。开展创业孵化载体（平台）建设，对现有创业孵化载体量化考核择优补助。
2.每年按照人社部统一部署安排，组织开展“春风行动”“就业援助月”“民营企业招聘月”“金秋招聘月”等公共就业服务专项活动，对云南省公共就业招聘服务网岗位补充服务。
3.联合各地人社、就业部门，适时组织东部发达地区大型企业和省内重点企业，依托“就业援助月、民营企业招聘活动”等开展现场招聘会30场。
4.对全省16个州（市）及就业重点县（市、区）业务人员培训开展业务培训。
5.开展就业分析服务工作，借鉴江苏等先进省区市经验做法，采取购买社会化服务的方式，由第三方服务机构按时形成全省高校毕业生、灵活就业人员等重点群体就业趋势以及重点行业、企业招用工情况分析报告，为有关部门决策提供参考。_x0009__x0009_
</t>
  </si>
  <si>
    <t>创业孵化载体（平台）建设</t>
  </si>
  <si>
    <t>43</t>
  </si>
  <si>
    <t xml:space="preserve">反映认定创业孵化载体（平台）建设
</t>
  </si>
  <si>
    <t xml:space="preserve"> 1.2026年通过“贷免扶补”、个人创业担保贷款政策扶持3.7万人成功创业的目标任务，根据相关规定，每帮助一人成功创业给予700元、500元的工作经费补助。根据人社部相关工作部署，开展公共创业活动。开展创业孵化载体（平台）建设，对现有创业孵化载体量化考核择优补助。
2.每年按照人社部统一部署安排，组织开展“春风行动”“就业援助月”“民营企业招聘月”“金秋招聘月”等公共就业服务专项活动，对云南省公共就业招聘服务网岗位补充服务。
3.联合各地人社、就业部门，适时组织东部发达地区大型企业和省内重点企业，依托“就业援助月、民营企业招聘活动”等开展现场招聘会30场。
4.对全省16个州（市）及就业重点县（市、区）业务人员培训开展业务培训。
5.开展就业分析服务工作，借鉴江苏等先进省区市经验做法，采取购买社会化服务的方式，由第三方服务机构按时形成全省高校毕业生、灵活就业人员等重点群体就业趋势以及重点行业、企业招用工情况分析报告，为有关部门决策提供参考。_x0009__x0009_
</t>
  </si>
  <si>
    <t>创业载体量化考核择优数量</t>
  </si>
  <si>
    <t>现有创业孵化载体量化考核择优数量=20个，得满分；得分=（实际创业孵化载体量化考核择优数量/计划创业孵化载体量化考核择优数量*指标分值</t>
  </si>
  <si>
    <t xml:space="preserve"> 1.2026年通过“贷免扶补”、个人创业担保贷款政策扶持3.7万人成功创业的目标任务，根据相关规定，每帮助一人成功创业给予700元、500元的工作经费补助。根据人社部相关工作部署，开展公共创业活动。开展创业孵化载体（平台）建设，对现有创业孵化载体量化考核择优补助。
2.每年按照人社部统一部署安排，组织开展“春风行动”“就业援助月”“民营企业招聘月”“金秋招聘月”等公共就业服务专项活动，对云南省公共就业招聘服务网岗位补充服务。
3.联合各地人社、就业部门，适时组织东部发达地区大型企业和省内重点企业，依托“就业援助月、民营企业招聘活动”等开展现场招聘会30场。
4.对全省16个州（市）及就业重点县（市、区）业务人员培训开展业务培训。
5.开展就业分析服务工作，借鉴江苏等先进省区市经验做法，采取购买社会化服务的方式，由第三方服务机构按时形成全省高校毕业生、灵活就业人员等重点群体就业趋势以及重点行业、企业招用工情况分析报告，为有关部门决策提供参考。_x0009__x0009_
</t>
  </si>
  <si>
    <t>常态化就业帮扶对象充分就业</t>
  </si>
  <si>
    <t>促进农村群众就业</t>
  </si>
  <si>
    <t>推进过渡期后国家政策调整后明确的常态化就业帮扶对象充分就业</t>
  </si>
  <si>
    <t xml:space="preserve"> 1.2026年通过“贷免扶补”、个人创业担保贷款政策扶持3.7万人成功创业的目标任务，根据相关规定，每帮助一人成功创业给予700元、500元的工作经费补助。根据人社部相关工作部署，开展公共创业活动。开展创业孵化载体（平台）建设，对现有创业孵化载体量化考核择优补助。
2.每年按照人社部统一部署安排，组织开展“春风行动”“就业援助月”“民营企业招聘月”“金秋招聘月”等公共就业服务专项活动，对云南省公共就业招聘服务网岗位补充服务。
3.联合各地人社、就业部门，适时组织东部发达地区大型企业和省内重点企业，依托“就业援助月、民营企业招聘活动”等开展现场招聘会30场。
4.对全省16个州（市）及就业重点县（市、区）业务人员培训开展业务培训。
5.开展就业分析服务工作，借鉴江苏等先进省区市经验做法，采取购买社会化服务的方式，由第三方服务机构按时形成全省高校毕业生、灵活就业人员等重点群体就业趋势以及重点行业、企业招用工情况分析报告，为有关部门决策提供参考。_x0009__x0009_
</t>
  </si>
  <si>
    <t>享受就业创业政策满意度</t>
  </si>
  <si>
    <t>反映享受公共就业创业政策相关人员的满意度情况。</t>
  </si>
  <si>
    <t>依据《国务院就业促进和劳动保护工作领导小组关于开展大规模职业技能提升培训行动的指导意见》“规范开展职业技能等级评价”、“加强技能评价标准化体系化建设”、《人力资源社会保障部关于改革完善技能人才评价制度的意见》、《关于印发&lt;职业技能等级认定工作规程（试行）&gt;的通知》和《关于印发&lt;职业技能人才评价质量督导工作规程（试行）&gt;的通知》“建立职业技能等级制度”“规范专项职业能力考核”和关于“职业技能等级认定组织实施、服务和监管以及质量督导”等有关规定、要求及《中共云南省委办公厅 云南省人民政府办公厅印发〈关于加强新时代高技能人才队伍建设的实施意见〉》“健全职业技能评价体系、推行职业技能等级认定、强化职业技能竞赛评价功能”等有关规定和要求。以服务产业发展为目标，聚焦我省高原特色农业、中药材、文旅、康养、绿色能源、劳动密集型等县域经济特色优势产业，以培养高技能人才、能工巧匠、大国工匠为先导，抓实职业技能人才评价和技能竞赛两项重点工作，为服务全省经济社会高质量跨越式发展提供坚强技能人才支撑和保障。2026年，计划组织完成新增取得高级工以上职业资格证书或职业技能等级证书13万人次，其中：新增取得技师以上职业资格证书或职业技能等级证书1万人次，职业技能等级认定通过率达到85%以上，全年组织完成60万元以上的非税收入，评价（鉴定）人员的满意度达到85%以上。</t>
  </si>
  <si>
    <t>其中：技师以上职业技能等级证书</t>
  </si>
  <si>
    <t>反映完成新增取得技师以上职业资格证书或职业技能等级证书人数情况</t>
  </si>
  <si>
    <t>新增高级工以上职业技能等级证书</t>
  </si>
  <si>
    <t>130000</t>
  </si>
  <si>
    <t>反映完成新增取得高级工以上职业资格证书或职业技能等级证书人数情况</t>
  </si>
  <si>
    <t>认定通过率</t>
  </si>
  <si>
    <t>反映认定通过人数占计划认定人数的比重情况</t>
  </si>
  <si>
    <t>组织完成非税收入</t>
  </si>
  <si>
    <t>反映该项目实施非税收入情况。</t>
  </si>
  <si>
    <t>参与鉴定人员满意度</t>
  </si>
  <si>
    <t>反映被鉴定人员对该项工作的满意度情况。
被鉴定人员满意度=被鉴定满意人员数÷参与鉴定人员数×100%</t>
  </si>
  <si>
    <t>完成基础信息库、基础平台、基础网络建设，全面提升基础承载能力，初步形成跨地区远程办理、跨层级联动办理、跨部门协同办理的数据资源融合共享应用新模式，初步建成促进“互联网+人社”发展的创新能力体系，坚持安全有序，处理好创新发展与保障安全的关系，提高云南省人力资源和社会保障厅及所属下级单位信息化支撑能力。</t>
  </si>
  <si>
    <t>审核意见数量</t>
  </si>
  <si>
    <t>反映项目开展监理审查、合法性审查的情况。</t>
  </si>
  <si>
    <t>政府采购项目完成率</t>
  </si>
  <si>
    <t>反映政府采购项目开展情况。</t>
  </si>
  <si>
    <t>安全事故控制率</t>
  </si>
  <si>
    <t>&lt;</t>
  </si>
  <si>
    <t>反映全省网络安全事故控制情况。</t>
  </si>
  <si>
    <t>部门满意度</t>
  </si>
  <si>
    <t>全力支撑人力资源和社会保障领域重大改革任务的落实，反映全省人社部门对中心工作开展情况、服务情况的满意程度；部门满意度=（群众满意人数/调查群众人数）*100%。</t>
  </si>
  <si>
    <t>合理资金节约</t>
  </si>
  <si>
    <t>反映信息化项目政府采购预算执行和结余情况。</t>
  </si>
  <si>
    <t>通过省数据局建设的省级政务信息化项目管理平台申报政务信息化服务类项目，按照备案意见和实施方案等开展2026年政务信息化服务类项目，坚持安全有序、资源整合，处理好创新发展与保障安全的关系，确保云南省人力资源和社会保障厅及所属下级单位业务系统等应用系统正常稳定运行，做好运维台账记录，及时修复、完善各类潜在漏洞，根据国家最关最新政策调整升级系统功能，适应社会需求。</t>
  </si>
  <si>
    <t>定期运维数量</t>
  </si>
  <si>
    <t>反映单位定期运维数量完成情况。</t>
  </si>
  <si>
    <t>安全报告数量</t>
  </si>
  <si>
    <t>反映信息系统相关数据安全的保障情况。</t>
  </si>
  <si>
    <t>系统正常运行时长</t>
  </si>
  <si>
    <t>8688</t>
  </si>
  <si>
    <t>小时</t>
  </si>
  <si>
    <t xml:space="preserve">反映信息系统全年正常运行时间情况。
</t>
  </si>
  <si>
    <t>使用人员满意度</t>
  </si>
  <si>
    <t>反映使用对象对信息系统使用的满意度。
使用人员满意度=（对信息系统满意的使用人员/问卷调查人数）*100%。</t>
  </si>
  <si>
    <t>通过省数据局建设的省级政务信息化项目管理平台申报政务信息化建设类项目，按照报批意见和可行性研究报告等开展2026年政务信息化建设项目，按照国家、省有关要求完成基础信息库、基础平台、基础网络等建设，全面提升基础承载能力形成跨地区远程办理、跨层级联动办理、跨部门协同办理的数据资源融合共享应用新模式，建成促进“互联网+人社”发展的创新能力体系。同时，信息化建设类项目需提级审批，项目建设以最终批复为准，建设到达标准通过项目验收。</t>
  </si>
  <si>
    <t>系统验收数量</t>
  </si>
  <si>
    <t>0.99</t>
  </si>
  <si>
    <t>个（项）</t>
  </si>
  <si>
    <t xml:space="preserve">反映系统建设情况。 </t>
  </si>
  <si>
    <t>信息系统建设变更率</t>
  </si>
  <si>
    <t>反映信息系统建设过程中对质量的控制情况。
信息系统建设变更率=（建设过程中变更内容/计划建设内容）*100%。</t>
  </si>
  <si>
    <t>系统正常试运行时长</t>
  </si>
  <si>
    <t>反映信息系统建设投入试运行情况。</t>
  </si>
  <si>
    <t>反映信息化建设类项目政府采购预算执行和结余情况。</t>
  </si>
  <si>
    <t xml:space="preserve">2026年云南省有40余个项目参加第48届世界技能大赛中国集训队的集训工作，其中云南技师学院负责4个项目的集训工作，为加强集训工作，争取在第48届世界技能大赛中争先进位，省人社厅给予专项资金支持。专项经费主要用于对集训专家教练的聘请、设施设备购买和租赁、耗材等支出，确保4个重点项目参赛选手能在世赛中取得好成绩。                       </t>
  </si>
  <si>
    <t>集训天数</t>
  </si>
  <si>
    <t>反映开展集训的天数</t>
  </si>
  <si>
    <t>开展集训项目数</t>
  </si>
  <si>
    <t xml:space="preserve">反映开展集训项目的情况。
</t>
  </si>
  <si>
    <t>参赛选手技能水平得到提升</t>
  </si>
  <si>
    <t>提升</t>
  </si>
  <si>
    <t>反映参赛选手集训成效</t>
  </si>
  <si>
    <t>参加集训人员满意度</t>
  </si>
  <si>
    <t xml:space="preserve">反映参加集训人员满意度
</t>
  </si>
  <si>
    <t>1.职业技能培训收入：
2026年职业技能培训预计开展3800人次，预计收入600万元；
2.企业新型学徒制收入：
2026年预计开展企业新型学徒制培养200人次，预计收入50万元；
3.继续教育收入：
2026年继续教育预计收入300万元；
4.其他收入：
2026年预计其他收入6000万元。其中包括：各院部校企合作、竞赛、党校培训等收入1000万元，上年结转结余资金1000万元，另外根据往年其他单位资金收入规模测算其他单位资金收入4000万元。</t>
  </si>
  <si>
    <t>完成技能培训鉴定人次</t>
  </si>
  <si>
    <t>3800</t>
  </si>
  <si>
    <t>职业技能培训鉴定人数达到3800人</t>
  </si>
  <si>
    <t>企业新型学徒制培养人次</t>
  </si>
  <si>
    <t>完成企业新型学徒制培养200人次</t>
  </si>
  <si>
    <t>技能培训评价合格率</t>
  </si>
  <si>
    <t>技能培训合格人数占培训总人数比例。</t>
  </si>
  <si>
    <t>培训鉴定收入金额</t>
  </si>
  <si>
    <t>预算资金主要用于各类培训的成本支出。 继续教育联合办学工作经费用于继续教育工作支出。</t>
  </si>
  <si>
    <t>提高职业技能培训工作质量，最终达到高于90%的满意率。</t>
  </si>
  <si>
    <t>资本性支出金额</t>
  </si>
  <si>
    <t>以实际在本项目中列支的资本性支出金额为准。</t>
  </si>
  <si>
    <t>做好编制外人员、公用经费保障，按规定落实编制外人员各项社会保险待遇，支持部门正常履职，按照生师比要求配备编制外教师。</t>
  </si>
  <si>
    <t>社会保险发放编制外人数</t>
  </si>
  <si>
    <t>153</t>
  </si>
  <si>
    <t>反映部门（单位）实际发放编制外人员数量：社会保险</t>
  </si>
  <si>
    <t>人员年度考核合格率</t>
  </si>
  <si>
    <t>外聘人员年度考核合格等级以上人员占比。</t>
  </si>
  <si>
    <t>部门正常运转机构数</t>
  </si>
  <si>
    <t>11</t>
  </si>
  <si>
    <t>反映部门单位最低正常运转机构情况</t>
  </si>
  <si>
    <t>单位人员满意度</t>
  </si>
  <si>
    <t>反映部门（单位）人员对工资福利发放的满意程度。</t>
  </si>
  <si>
    <t>一、专技处：评选享受省政府特殊津贴专家不超过100名；评选省有突出贡献专业技术人才不超过120名；择优资助符合重点产业需求的博士后不少于300人（项目）；举办博士后及留学人员学术交流暨科技服务活动2期；建立职称评审信息化管理系统，开展职称证书查询验证服务；组织开展组织开展享受省政府特殊津贴人员、省有突出贡献专业技术人才、“彩云博士后计划”、留学人员回国创业支持计划、专家基层科研工作站等相关项目评审；运维我省专业技术人员继续教育公共服务平台，提供网络继续教育，举办云南省专业技术人才知识更新工程省级高级研修班不少于40期，培训不少于2000名左右高层次人才；为专业技术人员提供职称评审信息化服务和专业技术人员网络继续教育服务；维护运营好专业技术人才信息化平台；到基层服务的专业技术人员在服务期内促进了基层经济社会发展， 博士后站在学术水平、科研能力、研究成果取得成效，博士后定向培养人员在学术水平、科研能力、研究成果取得成效，“兴滇英才支持计划”青年人才培养人员在学术水平、科研能力、研究成果取得成效。
二、外专处：进一步引进用好外国人才，搭建外国人才创新创业平台，提升对外国人才的服务水平，确保外国人才来得了、待得住、用得好、流得动，为建设民族团结进步示范区、生态文明建设排头兵、面向南亚东南亚辐射中心提供更加坚强有力的人才支持，2026年度圆满完成外国专家在云南系列宣传等工作。结合相关规定要提出相应的项目绩效指标：制作30位以上外国专家宣传节目；新闻客户端下载量3000万次；制作10个以上中英文高清视频等三个项目绩效目标指标，达到三年目标。
三、引智和培训处：深入贯彻落实党的二十大、二十届三中全会精神，落实中央及省委人才工作会议部署要求，实施更加积极、更加开放、更加有效的人才政策，以开放包容海纳百川的姿态，大力引进我省经济社会发展需要的各类外国人才，为云南高质量发展提供国外高层次人才和智力支撑。发挥外国专家项目引进外国专家主渠道作用，根据《云南省外国专家项目和经费管理办法》（内部），连续实施云南省外国专家项目，支持云南省域内的高等院校、科研院所、医疗机构、企业等企事业单位围绕服务国家战略，围绕服务省委“3815”战略发展目标，围绕服务我省重点产业、重点领域、重点项目引进外国专家，项目经费</t>
  </si>
  <si>
    <t>经费发放金额</t>
  </si>
  <si>
    <t>反映经费发放金额</t>
  </si>
  <si>
    <t>补助资金及时发放率</t>
  </si>
  <si>
    <t>反映补助资金及时发放率情况。</t>
  </si>
  <si>
    <t>专家年度教授学生课时数</t>
  </si>
  <si>
    <t>节</t>
  </si>
  <si>
    <t>所教授学生的满意度。</t>
  </si>
  <si>
    <t>本项目支出资金</t>
  </si>
  <si>
    <t xml:space="preserve">实际支出金额
</t>
  </si>
  <si>
    <t>培养对象人数</t>
  </si>
  <si>
    <t xml:space="preserve">反映“兴滇英才支持计划”首席技师支持人数。
</t>
  </si>
  <si>
    <t>指导学生人数</t>
  </si>
  <si>
    <t>25</t>
  </si>
  <si>
    <t>反映获得培养技能人才情况</t>
  </si>
  <si>
    <t>专项入选人才年度考核情况</t>
  </si>
  <si>
    <t xml:space="preserve">反映“兴滇英才支持计划”青年人才专项入选人才年度考核合格率
</t>
  </si>
  <si>
    <t>辅导学生满意度</t>
  </si>
  <si>
    <t>项目开展经济成本</t>
  </si>
  <si>
    <t>23.8000</t>
  </si>
  <si>
    <t>项目总体支出情况。</t>
  </si>
  <si>
    <t>（一）深化职业教育教学改革，实施 “一体化”“项目化”“模拟化”“竞赛化” 及 “参与式”“情境式”“体验式” 课程教学；加强学生课堂出勤与纪律管理，激发学习兴趣、保护好奇心与创造性，提升求知欲，确保在校学生培养合格率、职业资格证取证率均超90%。
（二）以就业为导向提升培养质量，发挥职业教育在职业技能培训中的载体作用，助力云南城镇化、农村劳动力转移、城乡协调发展及就业扩大、居民增收，按需培养技能人才，确保毕业生就业率超80%。
（三）强化学生全流程管理，做到入校规范、实习专人负责、毕业即就业，各环节做实做强；定期与家长沟通以解其忧，力争家长满意度超90%。同时，学院专业群建设数量超6个</t>
  </si>
  <si>
    <t>学院专业群建设数量</t>
  </si>
  <si>
    <t>学院六大专业群建设，保持学院专业建设发展。</t>
  </si>
  <si>
    <t>在校学生培养合格率</t>
  </si>
  <si>
    <t>学生培养的合格情况</t>
  </si>
  <si>
    <t>资金拨付及时率</t>
  </si>
  <si>
    <t>资金按时完成拨付和使用。</t>
  </si>
  <si>
    <t>学生学业完成率</t>
  </si>
  <si>
    <t>取得毕业证学生占毕业学生人数比例</t>
  </si>
  <si>
    <t>毕业生落实毕业去向率</t>
  </si>
  <si>
    <t>毕业落实毕业去向的学生占毕业学生人数比例</t>
  </si>
  <si>
    <t>毕业生满意度</t>
  </si>
  <si>
    <t>提高毕业生的满意程度，最终达到高于90%的满意率。</t>
  </si>
  <si>
    <t>社会成本指标</t>
  </si>
  <si>
    <t>整体项目支出</t>
  </si>
  <si>
    <t>127254465</t>
  </si>
  <si>
    <t>支出金额小于等于127244465元。</t>
  </si>
  <si>
    <t>学校以“提质扩面、强化保障”为核心方向推进发展：一方面，通过扩大办学规模夯实发展基础，同步提升办学影响力，助力区域职业教育高质量发展；聚焦专业与实训建设，完成实训基地建设以强化实践教学能力，重点打造特色优势专业，提升人才培养核心竞争力；健全后勤管理体系，完善后勤管理体制与运行机制，制定科学的后勤服务质量监控与评价体系，通过常态化监管逐步提升服务质量，为师生营造优质校园环境。另一方面，深化校企协同育人，确保校企合作平台数量大于**个，为人才培养提供产业资源支撑；同时锚定关键成效指标，保障毕业生签约率大于80%，切实提升就业质量；确保学生对校园建设的满意度大于90%，增强学生校园归属感；严格把控经费管理，实现年项目经费结余率小于4.5%，提升资金使用效益，为院校可持续发展提供保障</t>
  </si>
  <si>
    <t>学生一次性就业率</t>
  </si>
  <si>
    <t>签约就业学生人数占毕业生人数比例达到80%以上，促进就业，保持社会维稳发展。</t>
  </si>
  <si>
    <t>毕业生对该校就业情况的满意度</t>
  </si>
  <si>
    <t>反映毕业生对该校就业情况的满意度。</t>
  </si>
  <si>
    <t>项目整体支出不超过预算数</t>
  </si>
  <si>
    <t>12460</t>
  </si>
  <si>
    <t>以实际项目支出决算数对比预算数，做到不超预算数。</t>
  </si>
  <si>
    <t>根据《云南省公务用车配备通知》，保障2026年公务用车1辆的运行维护费，保障公务用车车辆保险、维修、加油。</t>
  </si>
  <si>
    <t>公车保障数量</t>
  </si>
  <si>
    <t>辆</t>
  </si>
  <si>
    <t>反映公车运行维护费保障部门（单位）车辆数量的情况</t>
  </si>
  <si>
    <t>公务用车使用率</t>
  </si>
  <si>
    <t>该指标反映中心公务用车使用情况。</t>
  </si>
  <si>
    <t>部门运转</t>
  </si>
  <si>
    <t>正常运转</t>
  </si>
  <si>
    <t>反映部门（单位）运转情况。</t>
  </si>
  <si>
    <t>公务用车使用满意度</t>
  </si>
  <si>
    <t xml:space="preserve">反映中心工作人员对公车使用的满意度情况。
</t>
  </si>
  <si>
    <t>2026年项目具体目标：保证聘用人员4人的工资及社保费，做好社保卡窗口服务工作，提高社保卡持卡人满意度。</t>
  </si>
  <si>
    <t>其他人员工资足额发放人次</t>
  </si>
  <si>
    <t>反映单位足额发放编外人员工资人数。</t>
  </si>
  <si>
    <t>聘用人员工资足额发放率</t>
  </si>
  <si>
    <t>反映聘用人员工资发放情况情况</t>
  </si>
  <si>
    <t>窗口服务人数</t>
  </si>
  <si>
    <t>11000</t>
  </si>
  <si>
    <t>社保卡中心有服务窗口一个，承担全省和外省持卡人在昆明的社保卡服务，为持卡人提供社保卡新增，挂失补办、密码修改重置、个人信息变更、异地持卡服务等业务。</t>
  </si>
  <si>
    <t>窗口服务人员满意度</t>
  </si>
  <si>
    <t>根据政务网服务评价好评率获取的相关指标：办理社保卡人员满意度=政务服务好评率，反映社保卡人员满意度。</t>
  </si>
  <si>
    <t>保障2026年中心9名在编人员的工会经费。</t>
  </si>
  <si>
    <t>工会经费保障人数</t>
  </si>
  <si>
    <t>9</t>
  </si>
  <si>
    <t>反映工会经费正常运转的在职人数情况</t>
  </si>
  <si>
    <t>工会经费缴纳率</t>
  </si>
  <si>
    <t>该指标反映中心工会经费上缴情况。</t>
  </si>
  <si>
    <t>设定依据：《云南省省级部门预算人员基础信息表》反映单位在职人员数量及运转情况。
数据来源：部门年度工作总结及相关考核情况</t>
  </si>
  <si>
    <t xml:space="preserve">保障2026年中心公用经费支出，保障办公费、物业管理费、差旅费、邮寄费等日常工作经费，确保省社保卡中心2026年机构正常运转。
</t>
  </si>
  <si>
    <t>公用经费保障人数</t>
  </si>
  <si>
    <t>反映公用经费保障部门（单位）正常运转的在职人数情况。</t>
  </si>
  <si>
    <t>公用经费使用合规率</t>
  </si>
  <si>
    <t>反映中心公用经费使用是否合规。</t>
  </si>
  <si>
    <t>反映部门人员对公用保障经费的满意度。</t>
  </si>
  <si>
    <t>用于保障中心2026年公务接待工作。</t>
  </si>
  <si>
    <t>保障部门正常运转在职人数</t>
  </si>
  <si>
    <t>反映公务接待保障部门（单位）正常运转的在职人数情况</t>
  </si>
  <si>
    <t>公务接待合规率</t>
  </si>
  <si>
    <t>反映公务接待支出标准是否合规。</t>
  </si>
  <si>
    <t>反映中心部门对公务接待工作的满意度。</t>
  </si>
  <si>
    <t>2026年项目目标：完成社会保障卡制卡和发行工作、为全省持卡人提供社保卡服务、确保省社保卡中心机构正常运转和人员供养，为事业发展提供必要资金；保障社保卡空白卡（IC卡）采购、社保卡宣传制品、2026年财务咨询服务其他日常工作经费支出；确保2026年实现社保卡补换卡制作数&gt;=450000，卡费征缴额&gt;=990万元，窗口服务人次&gt;=12000人次。</t>
  </si>
  <si>
    <t>社保卡补换卡制作数</t>
  </si>
  <si>
    <t>610000</t>
  </si>
  <si>
    <t>张</t>
  </si>
  <si>
    <t>反映2026年社保卡制作数完成情况。</t>
  </si>
  <si>
    <t>全省社保卡人口覆盖率</t>
  </si>
  <si>
    <t>反映全省社保卡持卡率。</t>
  </si>
  <si>
    <t>社保卡卡费征缴额</t>
  </si>
  <si>
    <t>1342</t>
  </si>
  <si>
    <t>反映2026年社保卡卡费征缴额完成情况。</t>
  </si>
  <si>
    <t>窗口服务人次</t>
  </si>
  <si>
    <t>12000</t>
  </si>
  <si>
    <t>人/次</t>
  </si>
  <si>
    <t>持卡人员满意度</t>
  </si>
  <si>
    <t>2026年目标：保障12333咨询服务热线全年正常运行，及时为社会公众提供人工每周7天24小时人社政策咨询、信息查询、行风投诉举报等服务，通过建立长效管理机制，常态化培训考核，确保2026年实现12333咨询电话接电量&gt;=850000个，12333咨询电话综合接通率&gt;=90％，12333咨询电话群众满意度&gt;=95％，加强12333咨询队伍建设,规范服务形象。</t>
  </si>
  <si>
    <t>12333咨询电话接电量</t>
  </si>
  <si>
    <t>850000</t>
  </si>
  <si>
    <t>12333咨询电话接电量反映全年12333咨询服务热线咨询电话接电总量。</t>
  </si>
  <si>
    <t>12345转办工单按时办结率</t>
  </si>
  <si>
    <t>12345转办工单按时办结率反映办结12345转办工单情况。</t>
  </si>
  <si>
    <t>12333咨询电话综合接通率</t>
  </si>
  <si>
    <t>12333咨询电话综合接通率反映12333电话咨询系统综合接通数量。</t>
  </si>
  <si>
    <t>12333咨询电话群众满意度</t>
  </si>
  <si>
    <t>12333咨询电话群众满意度反映12333咨询服务群众满意程度。</t>
  </si>
  <si>
    <t>2026年目标：及时为社会公众提供人工在线每周7天24小时人社政策咨询、信息查询、行风投诉举报等服务，通过建立长效管理机制，常态化培训考核，确保2026年实现12333咨询电话接电量&gt;=850000个，12333咨询电话综合接通率&gt;=90％，12333咨询电话群众满意率&gt;=95％。加强12333咨询队伍建设,规范服务形象 。</t>
  </si>
  <si>
    <t>12333咨询电话群众满意度反映全年来电咨询群众满意度。</t>
  </si>
  <si>
    <t>12333外聘咨询员人员成本</t>
  </si>
  <si>
    <t>362</t>
  </si>
  <si>
    <t>12333外聘咨询员人员成本反映2026年编外聘用人员用人额度内12333外聘咨询员工资及社保支出成本。</t>
  </si>
  <si>
    <t>为进一步优化我省机关事业单位职业年金征缴流程，省级社保经办机构根据上年实际经办的省级财政全额供款单位、全省法院、检察院、审计、环保系统正常退休、提前退休、调动转出、在职死亡等情况，结合系统预测的2026年省级财政全额供款单位到达法定退休年龄人数，测算出2026年需要省级财政保障的记实补记职业年金金额，财政部门在预算批复后提前将记实补记预算资金拨付至同级社保经办机构归集户，社保经办机构可及时受理、办理记实、补记业务，切实保障参保人权益。</t>
  </si>
  <si>
    <t>申请记实业务完成进度</t>
  </si>
  <si>
    <t>反映当年实际记实业务工作的完成情况。</t>
  </si>
  <si>
    <t>职业年金待遇发放率</t>
  </si>
  <si>
    <t>反映职业年金待遇发放率</t>
  </si>
  <si>
    <t>记实补记业务办理准确率</t>
  </si>
  <si>
    <t>反映业务办理准确性的情况。</t>
  </si>
  <si>
    <t>投诉率</t>
  </si>
  <si>
    <t>反映业务经办质量情况</t>
  </si>
  <si>
    <t>需记实人员满意度</t>
  </si>
  <si>
    <t>反映受益对象满意度情况。</t>
  </si>
  <si>
    <t>项目的2026年度绩效目标主要一是加大对企业职工养老保险的财政扶持力度，有效提升我省企业职工养老保险基金的支撑能力；二是该项目是申报中央财政补助资金的重要依据，项目的实施能最大限度争取中央财政对我省支持。三是为了确保企业离退休人员按时足额领取待遇，确保预计领取待遇人员能足额按时领取全年待遇，并且群众满意度达到90%以上；确保省级本级待遇资金能在每月15日之前按时足额发放到位，确保业务办理准确率达到90%以上。</t>
  </si>
  <si>
    <t>补助资金到账情况</t>
  </si>
  <si>
    <t>反映补助资金是否足额到账。</t>
  </si>
  <si>
    <t>业务办理准确率</t>
  </si>
  <si>
    <t>企业退休、转移办理准确率</t>
  </si>
  <si>
    <t>保险足额发放率</t>
  </si>
  <si>
    <t>反映保险是否足额发放。</t>
  </si>
  <si>
    <t>保险按时发放率</t>
  </si>
  <si>
    <t>确保每月15日前发放待遇，保险按时发放率达到90%以上。</t>
  </si>
  <si>
    <t>全年接访人数下降</t>
  </si>
  <si>
    <t>反映全年接访次数较上一年度下降情况。</t>
  </si>
  <si>
    <t>满意度</t>
  </si>
  <si>
    <t>退休人员满意度达到90%以上。</t>
  </si>
  <si>
    <t>深化精细服务，提升群众满意度，接件完成率≥95%件；深入实施“高效办成一件事”；持续提升社会保险待遇资格认证，转移接续，权益查询等高频事项便捷化水平；加强业务培训，岗前培训合格率达100%。坚持业务练兵，常态化开展练兵比武，全面提升窗口工作人员的业务经办能力和服务水平；强化日常管理，不断提升服务质效，服务对象满意度≥95%。</t>
  </si>
  <si>
    <t>窗口服务接件量</t>
  </si>
  <si>
    <t>80000</t>
  </si>
  <si>
    <t>件</t>
  </si>
  <si>
    <t>反映综柜服务窗口全年服务接件量</t>
  </si>
  <si>
    <t>大厅服务人员配置率</t>
  </si>
  <si>
    <t>反映充实社保窗口经办力量情况。</t>
  </si>
  <si>
    <t>接件完成率</t>
  </si>
  <si>
    <t>反映综合柜员制窗口接件办理完成情况。</t>
  </si>
  <si>
    <t>服务人员岗前培训合格率</t>
  </si>
  <si>
    <t>反映大厅服务人员具备相应服务能力的情况。服务人员岗前培训合格率=合格人数/参训总人数。</t>
  </si>
  <si>
    <t>业务大厅经办投诉率</t>
  </si>
  <si>
    <t>反映综合柜员制窗口经办工作情况。</t>
  </si>
  <si>
    <t xml:space="preserve">反应参保人员对社会保险业务一窗通办便民服务的满意度。
</t>
  </si>
  <si>
    <t>全面贯彻党的二十大和二十届二中全会精神，以精准扩面、精确管理、精细服务为重点，以安全性、规范性为保障，夯实法制化和数字化基础，兜住、兜准、兜牢民生底线，推动社保经办工作高质量可持续发展，具体内容是：确保社保待遇按时足额发放，落实社会保险待遇调整工作，实施社保高质量扩面专项行动，推进新就业形态就业人员职业伤害保障工作，巩固困难群体基本养老保险全覆盖成果，做好社会保险经办条例贯彻实施，完善失业保险、工伤保险省级统筹，加强社会保险基金财务管理，扎实推进全国统筹业务管控工作，提升职业年金经办管理规范化、信息化和专业化水平，加强风控制度建设，构建常态化核查和重点核查相结合的工作机制，加大通报约谈力度，加快完善全国统一的社会保险公共服务平台，优化社会保险关系转移接续，做好工伤保险跨省异地就医直接结算工作，持续提升社会保险公共服务水平，持续推进系统行风建设，做好宣传和舆论引导工作，深入推进数据治理工作，充分发挥数字化转型工作联系点作用，加强电子档案管理和应用，强化数据共享应用，大力推进社会保险标准化建设，提升统计和精算分析能力和水平。</t>
  </si>
  <si>
    <t>专项检查次数</t>
  </si>
  <si>
    <t>反映项目专项检查完成次数情况。</t>
  </si>
  <si>
    <t>办公室经办人员配置率</t>
  </si>
  <si>
    <t>反映综合柜员制劳务外包充实办公室经办力量情况。</t>
  </si>
  <si>
    <t>工伤保险协议机构督查覆盖州市</t>
  </si>
  <si>
    <t>反映对全省各级工伤保险协议机构监督评估工作情况</t>
  </si>
  <si>
    <t>工伤保险待遇业务抽审覆盖州市</t>
  </si>
  <si>
    <t>反映规范和监督各级工伤保险业务经办管理的情况</t>
  </si>
  <si>
    <t>内部审计检查覆盖州市</t>
  </si>
  <si>
    <t>反映监督各级经办机构业务经办管理的情况</t>
  </si>
  <si>
    <t>社保政策宣传短视频制作</t>
  </si>
  <si>
    <t>反映社保政策宣传短视频制作发布情况</t>
  </si>
  <si>
    <t>个人权益信息告知率</t>
  </si>
  <si>
    <t>反映个人权益信息告知完成情况。</t>
  </si>
  <si>
    <t>培训完成率</t>
  </si>
  <si>
    <t>在部门经费到位的前提下，计划培训各级社保经办机构经办人员400人次，培训完成率达到90%以上。</t>
  </si>
  <si>
    <t>基金风险防控项目验收完成率</t>
  </si>
  <si>
    <t>反映基金风险防控项目的完成情况</t>
  </si>
  <si>
    <t>社会保险待遇发放率</t>
  </si>
  <si>
    <t>反映社会保险待遇足额发放完成情况</t>
  </si>
  <si>
    <t>参保人满意度</t>
  </si>
  <si>
    <t>反映参保人对政策执行和待遇领取情况的满意度。</t>
  </si>
  <si>
    <t xml:space="preserve">预算年度目标
一、2026年，预计开展200名面试考官轮训（每人培训不少于3天）。
二、仲裁结案率达到90%以上，用人单位和劳动者满意度在80%以上，一裁终局率30%以上，依法维护劳动者、用工单位、企事业工作人员合法权益，有效处理和化解劳动人事争议，构建劳动关系和谐，积极促进社会的和谐稳定。
三、2026年将给210家集体和20872名个人嘉奖并颁发证书，给21家集体和2087名个人记功并颁发证书奖章（奖牌）。
四、2026年在昆明市统一组织或委托专门培训机构对省级事业单位新进人员进行岗前公共科目线上培训，根据省级事业单位招聘计划，采取线上方式对2026年省级事业单位新进人员中3000名其他工作人员培训4天。 
五、2026年在昆明市统一组织或委托专门培训机构对省级事业单位新进人员进行岗前公共科目线下培训，根据省级事业单位招聘计划，采取线下方式对2026年省级事业单位新进人员中1300名从事人事管理相关工作的人员集中或分批培训1天。 
六、根据省人民政府与省外各高校签订的省院省校战略合作协议，拟按照12个示范班+6个重点班的规模，组织我省生态文明保护、旅游文化建设、自贸区建设、民生领域、科技创新、知识产权、数据统计、民族团结进步示范、网络传播等领域的省级行政机关开展干部专题培训，通过培训的开展，为我省各行业培养一批高素质的人才队伍，为服务云南高质量跨越式发展提供人才支撑。示范班每个按照10万元进行培训费部分资助，不足部分由项目单位自理，重点班每个按照25.25万元进行全额资助。
七、根据《上海市 云南省人力资源帮扶合作工作备忘录》，拟在2026年继续开展沪滇合作人才培训项目，根据年度经费预算，拟组织3-5个项目、每个项目50人的规模。
八、为进一步推进“一带一路”建设，加强云南省与南亚东南亚国家的人力资源合作，计划于2026年9月，在昆明举办2026年“一带一路”框架下南亚东南亚人才协作行动方案。
九、全面推进依法行政，提升行政执法水平，减少行政争议，促进行政决策的民主化和科学化。
十、圆满完成劳动人事争议案件、事业单位人员申诉公正案件办理工作
</t>
  </si>
  <si>
    <t>调查数量</t>
  </si>
  <si>
    <t>9900</t>
  </si>
  <si>
    <t>预决算等工作优化改进措施</t>
  </si>
  <si>
    <t>条</t>
  </si>
  <si>
    <t xml:space="preserve">预决算、绩效管理工作改进措施&gt;=50条得满分；改进措施小于50条，得分=改进措施/50*指标分值。
</t>
  </si>
  <si>
    <t xml:space="preserve">全年完成工作情况
</t>
  </si>
  <si>
    <t>提升劳动保障监察员队伍业务能力</t>
  </si>
  <si>
    <t>该项目资金的按时足额发放是结合部门职能深入贯彻“习近平新时代中国特色社会主义思想”的重要举措，维护改革发展稳定大局的具体措施，是解决退休人员待遇的重要举措和民生工程。2026年目标实现补助足额发放，受益对象满意度90%以上，补助100%按时发放。</t>
  </si>
  <si>
    <t>退休人员人员补助资金享受人数</t>
  </si>
  <si>
    <t>120000</t>
  </si>
  <si>
    <t>反映机关事业单位养老保险待遇补助资金发放完成情况</t>
  </si>
  <si>
    <t>兑现准确率</t>
  </si>
  <si>
    <t>99</t>
  </si>
  <si>
    <t>待遇兑现标准准确率=待遇符合标准补助人数/实际补助发放人数*100%</t>
  </si>
  <si>
    <t>保险按时发放</t>
  </si>
  <si>
    <t>反映确保每月15日前按时发放情况。</t>
  </si>
  <si>
    <t>全年接访次数下降大于等于20人</t>
  </si>
  <si>
    <t>离退休人员满意度</t>
  </si>
  <si>
    <t>预算06表</t>
  </si>
  <si>
    <t>2026年政府性基金预算支出预算表</t>
  </si>
  <si>
    <t>政府性基金预算支出</t>
  </si>
  <si>
    <t>部门2026年无政府性基金收支，《2026年政府性基金预算支出预算表》为空表。</t>
  </si>
  <si>
    <t>预算07表</t>
  </si>
  <si>
    <t>2026年部门政府采购预算表</t>
  </si>
  <si>
    <t>预算项目</t>
  </si>
  <si>
    <t>采购项目</t>
  </si>
  <si>
    <t>采购品目</t>
  </si>
  <si>
    <t>计量
单位</t>
  </si>
  <si>
    <t>数量</t>
  </si>
  <si>
    <t>面向中小企业预留资金</t>
  </si>
  <si>
    <t>政府性
基金</t>
  </si>
  <si>
    <t>国有资本经营收益</t>
  </si>
  <si>
    <t>财政专户管理的收入</t>
  </si>
  <si>
    <t>单位自筹</t>
  </si>
  <si>
    <t>厅机关：印刷服务</t>
  </si>
  <si>
    <t>C2309019901 公文用纸、资料汇编、信封印刷服务</t>
  </si>
  <si>
    <t>行研所：《云南人力资源社会保障》印刷</t>
  </si>
  <si>
    <t>批</t>
  </si>
  <si>
    <t>保密检查服务一采三年 （第二年）</t>
  </si>
  <si>
    <t>C99000000 其他服务</t>
  </si>
  <si>
    <t>仲裁院：仲裁办案辅助服务</t>
  </si>
  <si>
    <t>C05990000 其他社会服务</t>
  </si>
  <si>
    <t>印刷服务</t>
  </si>
  <si>
    <t>C2309019999 其他印刷服务</t>
  </si>
  <si>
    <t>本</t>
  </si>
  <si>
    <t>公务员考试（含遴选）试卷印制费</t>
  </si>
  <si>
    <t>套</t>
  </si>
  <si>
    <t>公车加油</t>
  </si>
  <si>
    <t>C23120302 车辆加油、添加燃料服务</t>
  </si>
  <si>
    <t>年</t>
  </si>
  <si>
    <t>公车维修</t>
  </si>
  <si>
    <t>C23120301 车辆维修和保养服务</t>
  </si>
  <si>
    <t>公车保险</t>
  </si>
  <si>
    <t>C1804010201 机动车保险服务</t>
  </si>
  <si>
    <t>A4彩色打印机</t>
  </si>
  <si>
    <t>A02021004 A4彩色打印机</t>
  </si>
  <si>
    <t>台</t>
  </si>
  <si>
    <t>A4黑白打印机</t>
  </si>
  <si>
    <t>A02021003 A4黑白打印机</t>
  </si>
  <si>
    <t>办公椅（处级及以下）</t>
  </si>
  <si>
    <t>A05010301 办公椅</t>
  </si>
  <si>
    <t>办公桌（处级及以下）</t>
  </si>
  <si>
    <t>A05010201 办公桌</t>
  </si>
  <si>
    <t>柜类</t>
  </si>
  <si>
    <t>A05010504 保密柜</t>
  </si>
  <si>
    <t>便携式电脑</t>
  </si>
  <si>
    <t>A02010108 便携式计算机</t>
  </si>
  <si>
    <t>茶几</t>
  </si>
  <si>
    <t>A05010204 茶几</t>
  </si>
  <si>
    <t>茶水柜</t>
  </si>
  <si>
    <t>A05010505 茶水柜</t>
  </si>
  <si>
    <t>单人沙发</t>
  </si>
  <si>
    <t>A05010402 单人沙发</t>
  </si>
  <si>
    <t>传真多功能一体机</t>
  </si>
  <si>
    <t>A02020400 多功能一体机</t>
  </si>
  <si>
    <t>奔图彩色复印机</t>
  </si>
  <si>
    <t>A02020100 复印机</t>
  </si>
  <si>
    <t>惠普彩色复印（普通）</t>
  </si>
  <si>
    <t>复印纸</t>
  </si>
  <si>
    <t>A05040101 复印纸</t>
  </si>
  <si>
    <t>会议椅</t>
  </si>
  <si>
    <t>A05010303 会议椅</t>
  </si>
  <si>
    <t>会议桌</t>
  </si>
  <si>
    <t>A05010202 会议桌</t>
  </si>
  <si>
    <t>金属文件架</t>
  </si>
  <si>
    <t>A05010602 金属质架类</t>
  </si>
  <si>
    <t>空调机</t>
  </si>
  <si>
    <t>A02061804 空调机</t>
  </si>
  <si>
    <t>手机存放柜</t>
  </si>
  <si>
    <t>A05010599 其他柜类</t>
  </si>
  <si>
    <t>奔图扫描仪</t>
  </si>
  <si>
    <t>A02021118 扫描仪</t>
  </si>
  <si>
    <t>书柜（处级及以下）</t>
  </si>
  <si>
    <t>A05010501 书柜</t>
  </si>
  <si>
    <t>书柜（厅级）</t>
  </si>
  <si>
    <t>碎纸机</t>
  </si>
  <si>
    <t>A02021301 碎纸机</t>
  </si>
  <si>
    <t>台式电脑</t>
  </si>
  <si>
    <t>A02010105 台式计算机</t>
  </si>
  <si>
    <t>投影仪</t>
  </si>
  <si>
    <t>A02020200 投影仪</t>
  </si>
  <si>
    <t>文件柜（处级及以下）</t>
  </si>
  <si>
    <t>A05010502 文件柜</t>
  </si>
  <si>
    <t>光复楼安保服务</t>
  </si>
  <si>
    <t>C21040000 物业管理服务</t>
  </si>
  <si>
    <t>光复楼会议服务</t>
  </si>
  <si>
    <t>五华坊办公区物业服务</t>
  </si>
  <si>
    <t>政通大厦办公区物业管理服务</t>
  </si>
  <si>
    <t>政通大厦会议服务</t>
  </si>
  <si>
    <t>公务用车燃油费</t>
  </si>
  <si>
    <t>公务用车维修费</t>
  </si>
  <si>
    <t>公务用车保险费</t>
  </si>
  <si>
    <t>金马校区安保</t>
  </si>
  <si>
    <t>C05040300 保安服务</t>
  </si>
  <si>
    <t>页</t>
  </si>
  <si>
    <t>谈话室建设（设备）</t>
  </si>
  <si>
    <t>A02029900 其他办公设备</t>
  </si>
  <si>
    <t>组</t>
  </si>
  <si>
    <t>学生宿舍用具（床）</t>
  </si>
  <si>
    <t>A05010199 其他床类</t>
  </si>
  <si>
    <t>学生宿舍用具（衣柜）</t>
  </si>
  <si>
    <t>谈话室建设（家具）</t>
  </si>
  <si>
    <t>A05019900 其他家具</t>
  </si>
  <si>
    <t>学生宿舍用具（桌子）</t>
  </si>
  <si>
    <t>A05010299 其他台、桌类</t>
  </si>
  <si>
    <t>全自动碎纸机</t>
  </si>
  <si>
    <t>高新校区安保</t>
  </si>
  <si>
    <t>C21040001 物业管理服务</t>
  </si>
  <si>
    <t>高新校区保洁绿化</t>
  </si>
  <si>
    <t>高新校区宿管维修服务</t>
  </si>
  <si>
    <t>后勤保障</t>
  </si>
  <si>
    <t>金马校区保洁绿化</t>
  </si>
  <si>
    <t>消防实训器材</t>
  </si>
  <si>
    <t>A02370100 消防设备</t>
  </si>
  <si>
    <t>A02030500 乘用车</t>
  </si>
  <si>
    <t>机动车保险服务</t>
  </si>
  <si>
    <t>C16990000 其他信息技术服务</t>
  </si>
  <si>
    <t>培训材料印刷制作</t>
  </si>
  <si>
    <t>公车维修与保养</t>
  </si>
  <si>
    <t>办公家具用具采购</t>
  </si>
  <si>
    <t>A05000000 家具和用具</t>
  </si>
  <si>
    <t>学生宿舍家具用具采购</t>
  </si>
  <si>
    <t>电梯专业实训设备采购</t>
  </si>
  <si>
    <t>A02000000 设备</t>
  </si>
  <si>
    <t>教学设备购置</t>
  </si>
  <si>
    <t>2025年校园保洁项目尾款</t>
  </si>
  <si>
    <t>2026年校园保洁项目</t>
  </si>
  <si>
    <t>信息网络及软件购置</t>
  </si>
  <si>
    <t>C16000000 信息技术服务</t>
  </si>
  <si>
    <t>校园修缮改造项目</t>
  </si>
  <si>
    <t>B08000000 修缮工程</t>
  </si>
  <si>
    <t>资料印刷</t>
  </si>
  <si>
    <t>C23090000 印刷和出版服务</t>
  </si>
  <si>
    <t>档案管理A4A3复印纸</t>
  </si>
  <si>
    <t>箱</t>
  </si>
  <si>
    <t>人才引进、人才服务活动及政策宣传等印刷费</t>
  </si>
  <si>
    <t>公共人才服务窗口安全及环境保障经费</t>
  </si>
  <si>
    <t>“云南人才周”高层次人才引进系列活动</t>
  </si>
  <si>
    <t>C03040000 人才服务</t>
  </si>
  <si>
    <t>高层次人才引进专场活动</t>
  </si>
  <si>
    <t>高层次人才云南行活动</t>
  </si>
  <si>
    <t>校园专场引才活动</t>
  </si>
  <si>
    <t>复印机</t>
  </si>
  <si>
    <t>扫描仪</t>
  </si>
  <si>
    <t>档案管理服务系统软件</t>
  </si>
  <si>
    <t>A0806030302 行业应用软件</t>
  </si>
  <si>
    <t>车辆燃油费</t>
  </si>
  <si>
    <t>机动车维修保养费</t>
  </si>
  <si>
    <t>第七届“中国创翼”创业创新大赛</t>
  </si>
  <si>
    <t>C23000000 商务服务</t>
  </si>
  <si>
    <t>第五届马兰花全国创业培训讲师大赛</t>
  </si>
  <si>
    <t>更新在职人员工作制服费用</t>
  </si>
  <si>
    <t>A05030301 制服</t>
  </si>
  <si>
    <t>更新办公椅</t>
  </si>
  <si>
    <t>把</t>
  </si>
  <si>
    <t>更新办公桌</t>
  </si>
  <si>
    <t>2027年办公区物业管理费</t>
  </si>
  <si>
    <t>第三方就业分析服务</t>
  </si>
  <si>
    <t>C 服务</t>
  </si>
  <si>
    <t>多源云直播源视频云服务及运用</t>
  </si>
  <si>
    <t>职业技能等级证书封面及内页印刷</t>
  </si>
  <si>
    <t>C23090100 印刷服务</t>
  </si>
  <si>
    <t>防火墙</t>
  </si>
  <si>
    <t>A02010301 防火墙</t>
  </si>
  <si>
    <t xml:space="preserve"> 套</t>
  </si>
  <si>
    <t>运维电脑</t>
  </si>
  <si>
    <t>省人力资源社会保障厅网络安全和信息化监理服务2026年项目</t>
  </si>
  <si>
    <t>VPN</t>
  </si>
  <si>
    <t>A02010313 虚拟专用网（VPN）设备</t>
  </si>
  <si>
    <t>车辆保险</t>
  </si>
  <si>
    <t>C18000000 金融服务</t>
  </si>
  <si>
    <t>车辆燃修</t>
  </si>
  <si>
    <t>包</t>
  </si>
  <si>
    <t>物管费</t>
  </si>
  <si>
    <t>云南省人力资源和社会保障厅人社业务专网整合电子政务外网及网络租用2026年度项目</t>
  </si>
  <si>
    <t>C17000000 电信和其他信息传输服务</t>
  </si>
  <si>
    <t>云南省人力资源和社会保障厅12333咨询服务热线系统软件服务2026年度项目</t>
  </si>
  <si>
    <t>云南省人力资源和社会保障厅工伤保险智能审核信息平台运维服务2026年度项目</t>
  </si>
  <si>
    <t>云南省人力资源和社会保障厅购买电子劳动合同应用服务2026年度项目</t>
  </si>
  <si>
    <t>云南省人力资源和社会保障厅机房及网络环境现场服务2026年度项目</t>
  </si>
  <si>
    <t>云南省人力资源和社会保障厅人社一体化公共服务平台运维2026年度项目</t>
  </si>
  <si>
    <t>云南省人力资源和社会保障厅社会保险基金监管系统运维服务2026年度项目</t>
  </si>
  <si>
    <t>云南省人力资源和社会保障厅社会保险省级集中信息系统运维服务2026年度项目</t>
  </si>
  <si>
    <t>云南省人力资源和社会保障厅省级视频会议系统运维服务2026年度项目</t>
  </si>
  <si>
    <t>云南省人力资源和社会保障厅数据运维2026年度项目</t>
  </si>
  <si>
    <t>云南省人力资源和社会保障厅外围系统运维2026年度项目</t>
  </si>
  <si>
    <t>云南省人力资源和社会保障厅网络安全态势感知服务2026年度项目</t>
  </si>
  <si>
    <t>云南省人力资源和社会保障厅网络设备维保及网络现场运维2026年度项目</t>
  </si>
  <si>
    <t>云南省人力资源和社会保障厅协同办公系统运维服务2026年度项目</t>
  </si>
  <si>
    <t>云南省人力资源和社会保障厅信息系统安全服务2026年度项目</t>
  </si>
  <si>
    <t>云南省人力资源和社会保障厅信息系统等级保护测评2026年度项目</t>
  </si>
  <si>
    <t>云南省人力资源和社会保障厅信息系统商用密码应用安全性评估服务2026年度项目</t>
  </si>
  <si>
    <t>云南省人力资源和社会保障厅云南人社信息系统基础运行平台运行维护2026年度项目</t>
  </si>
  <si>
    <t>云南省人力资源和社会保障厅云南人事考试指挥平台系统等级保护测评2026年度项目</t>
  </si>
  <si>
    <t>云南省人力资源和社会保障厅云南省工伤认定鉴定信息平台运维服务2026年度项目</t>
  </si>
  <si>
    <t>云南省人力资源和社会保障厅云南省公共就业服务平台运维服务2026年度项目</t>
  </si>
  <si>
    <t>云南省人力资源和社会保障厅云南省劳动人事争议调解仲裁办案系统运维服务2026年度项目</t>
  </si>
  <si>
    <t>云南省人力资源和社会保障厅云南省人事考试院商用密码安全性评估服务2026年度项目</t>
  </si>
  <si>
    <t>云南省人力资源和社会保障厅云南省职业技能培训系统运维服务2026年度项目</t>
  </si>
  <si>
    <t>云南省人力资源和社会保障厅云南省新就业形态就业人员职业伤害保障系统建设2026年度项目</t>
  </si>
  <si>
    <t>公务用车采购项目</t>
  </si>
  <si>
    <t>办学设备购置</t>
  </si>
  <si>
    <t>A02102100 教学仪器</t>
  </si>
  <si>
    <t>办学条件改善</t>
  </si>
  <si>
    <t>办学条件提升</t>
  </si>
  <si>
    <t>巡逻车用油</t>
  </si>
  <si>
    <t>A07070101 汽油</t>
  </si>
  <si>
    <t>公务用车加油费</t>
  </si>
  <si>
    <t>公务用车保养维护费</t>
  </si>
  <si>
    <t>C23120000 维修和保养服务</t>
  </si>
  <si>
    <t>A02020000 办公设备</t>
  </si>
  <si>
    <t>安保服务（2025-2026）</t>
  </si>
  <si>
    <t>安保服务（2026-2027）</t>
  </si>
  <si>
    <t>学生保险项目</t>
  </si>
  <si>
    <t>C18040000 保险服务</t>
  </si>
  <si>
    <t>复印纸采购</t>
  </si>
  <si>
    <t>保密柜采购</t>
  </si>
  <si>
    <t>A05010500 柜类</t>
  </si>
  <si>
    <t>专业整体提升工程</t>
  </si>
  <si>
    <t>A08060300 计算机软件</t>
  </si>
  <si>
    <t>食堂就餐桌椅</t>
  </si>
  <si>
    <t>A05010000 家具</t>
  </si>
  <si>
    <t>实训桌椅采购项目（桌子）</t>
  </si>
  <si>
    <t>A05010203 教学、实验用桌</t>
  </si>
  <si>
    <t>AI+X专业实训中心第三期建设项目</t>
  </si>
  <si>
    <t>其他设备采购</t>
  </si>
  <si>
    <t>人工智能实训室建设项目</t>
  </si>
  <si>
    <t>食品质量与安全专业实验室实验仪器采购</t>
  </si>
  <si>
    <t>水环境监测试验实训室设备采购</t>
  </si>
  <si>
    <t>水环境智能监测与治理仿真实训室设备采购</t>
  </si>
  <si>
    <t>新能源整车协同互动教学平台采购</t>
  </si>
  <si>
    <t>智能建造实训中心设备采购</t>
  </si>
  <si>
    <t>控制中心空调购置</t>
  </si>
  <si>
    <t>专业综合评价、教育教学评估等咨询服务</t>
  </si>
  <si>
    <t>C20031000 评价咨询服务</t>
  </si>
  <si>
    <t>手机柜采购</t>
  </si>
  <si>
    <t>招生就业宣传品印刷</t>
  </si>
  <si>
    <t>食堂厨房设备购置</t>
  </si>
  <si>
    <t>教学实训电脑</t>
  </si>
  <si>
    <t>学生体检</t>
  </si>
  <si>
    <t>C04070100 体检服务</t>
  </si>
  <si>
    <t>互联网专线接入服务</t>
  </si>
  <si>
    <t>C17010200 网络接入服务</t>
  </si>
  <si>
    <t>物业管理服务（2025-2026）</t>
  </si>
  <si>
    <t>季度</t>
  </si>
  <si>
    <t>物业管理服务（2026-2027）</t>
  </si>
  <si>
    <t>物业管理服务（衔接）</t>
  </si>
  <si>
    <t>学生宿舍管理服务项目（2025-2026年度）</t>
  </si>
  <si>
    <t>学生宿舍管理服务项目（2026-2027年度）</t>
  </si>
  <si>
    <t>智慧马院建设</t>
  </si>
  <si>
    <t>A08060000 信息数据类无形资产</t>
  </si>
  <si>
    <t>校园绿化服务（2025-2026）</t>
  </si>
  <si>
    <t>C13030000 园林绿化管理服务</t>
  </si>
  <si>
    <t>校园绿化服务（2026-2027）</t>
  </si>
  <si>
    <t>实训桌椅采购项目（椅子）</t>
  </si>
  <si>
    <t>A05010302 桌前椅</t>
  </si>
  <si>
    <t>2026年社保卡宣传品服务</t>
  </si>
  <si>
    <t>C23150000 广告宣传服务</t>
  </si>
  <si>
    <t>2026年财务咨询</t>
  </si>
  <si>
    <t>C20030100 会计咨询服务</t>
  </si>
  <si>
    <t>2026年社保卡空白卡及服务</t>
  </si>
  <si>
    <t>A05049900 其他办公用品</t>
  </si>
  <si>
    <t>社会保障卡自助服务终端</t>
  </si>
  <si>
    <t>A02010402 终端机</t>
  </si>
  <si>
    <t>2026复印纸采购</t>
  </si>
  <si>
    <t>2026年车辆维修服务</t>
  </si>
  <si>
    <t>2026年车辆保险服务</t>
  </si>
  <si>
    <t>12333咨询服务热线2026年度宣传用品制作</t>
  </si>
  <si>
    <t>12333咨询服务大厅办公文件柜</t>
  </si>
  <si>
    <t>A 货物类</t>
  </si>
  <si>
    <t>2026年12333咨询服务公务用车车辆保险</t>
  </si>
  <si>
    <t>2026年12333公务用车车辆燃修费</t>
  </si>
  <si>
    <t>云南省人力资源咨询服务中心2026年复印纸采购</t>
  </si>
  <si>
    <t>云南省人力资源咨询服务中心2026年物业管理费</t>
  </si>
  <si>
    <t>社会保险档案电子化整理及移交</t>
  </si>
  <si>
    <t>C23200000 档案管理服务</t>
  </si>
  <si>
    <t>工伤保险待遇支出业务第三方抽审</t>
  </si>
  <si>
    <t>工伤保险省级统筹管理经费</t>
  </si>
  <si>
    <t>工伤保险协议机构第三方监管评估</t>
  </si>
  <si>
    <t>社保宣传工作经费</t>
  </si>
  <si>
    <t>综合柜员制劳务外包</t>
  </si>
  <si>
    <t>基金运行分析报告印刷</t>
  </si>
  <si>
    <t>社保政策宣传资料印刷费</t>
  </si>
  <si>
    <t>腾讯云慧眼人脸核身服务</t>
  </si>
  <si>
    <t>C19990000 其他专业技术服务</t>
  </si>
  <si>
    <t>社保经办机构内部审计工作</t>
  </si>
  <si>
    <t>C23030000 审计服务</t>
  </si>
  <si>
    <t>2026年公务用车加油</t>
  </si>
  <si>
    <t>2026年公务用车维修</t>
  </si>
  <si>
    <t>2026年公务用车保险</t>
  </si>
  <si>
    <t>2026年A4黑白打印机采购</t>
  </si>
  <si>
    <t>2026年笔记本电脑采购</t>
  </si>
  <si>
    <t>2026年复印纸采购</t>
  </si>
  <si>
    <t>资产管理条码打印机</t>
  </si>
  <si>
    <t>A02021007 条码打印机</t>
  </si>
  <si>
    <t>2026年物业管理服务</t>
  </si>
  <si>
    <t>预算08表</t>
  </si>
  <si>
    <t>2026年部门政府购买服务预算表</t>
  </si>
  <si>
    <t>政府购买服务项目</t>
  </si>
  <si>
    <t>政府购买服务目录</t>
  </si>
  <si>
    <t>B0103 法律诉讼及其他争端解决服务</t>
  </si>
  <si>
    <t>B1104 印刷和出版服务</t>
  </si>
  <si>
    <t>行研所：印刷服务</t>
  </si>
  <si>
    <t>公务员考试（含遴选）试卷印制</t>
  </si>
  <si>
    <t>B1102 物业管理服务</t>
  </si>
  <si>
    <t>五华坊办公区物业管理</t>
  </si>
  <si>
    <t>政通大厦办公区物业管理</t>
  </si>
  <si>
    <t>预算09-1表</t>
  </si>
  <si>
    <t>2026年省对下转移支付预算表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</si>
  <si>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</si>
  <si>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</si>
  <si>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</si>
  <si>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</si>
  <si>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</si>
  <si>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</si>
  <si>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</si>
  <si>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</si>
  <si>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</si>
  <si>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</si>
  <si>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</si>
  <si>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</si>
  <si>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</si>
  <si>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</si>
  <si>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</si>
  <si>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</si>
  <si>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</si>
  <si>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</si>
  <si>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</si>
  <si>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</si>
  <si>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</si>
  <si>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</si>
  <si>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未分配到地区数</t>
  </si>
  <si>
    <t>省对下人力资源社会保障专项资金</t>
  </si>
  <si>
    <t>省对下人才发展专项资金</t>
  </si>
  <si>
    <t>省对下就业创业及农村劳动力转移专项资金</t>
  </si>
  <si>
    <t>省级财政创业担保贷款贴息及奖励性补助资金</t>
  </si>
  <si>
    <t>城乡居民基本养老保险补助资金</t>
  </si>
  <si>
    <t>13号813号文生活补贴补助资金</t>
  </si>
  <si>
    <t>预算09-2表</t>
  </si>
  <si>
    <t>2026年省对下转移支付绩效目标表</t>
  </si>
  <si>
    <t>一、完成人力资源从业人员队伍建设、人力资源数据库（信息化）建设、互联网+人力资源、服务人力资源服务产业园建设、人力资源服务标准化建设等，促进人力资源服务业发展。“三支一扶”工作完成我省2026年招募名额计划；2026年服务期满的“三支一扶”大学生就业率达到90%以上；“三支一扶”人员工作生活补助发放率达100%；通过云南省青年技能人才培养工程项目，资助受助学生6500人。
二、举办新时代专业技术人才知识更新工程高级研修培训16期。                
三、完善劳动人事争议处理机制，每年劳动人事争议调解成功率达到60%以上。                                                                                                                           四、评选奖励享受省政府特殊津贴专家不超过100名；择优资助专家基层科研工作站不少于200个；开展第九批鼓励专业技术人员到基层服务，发放第八批服务人员工作岗位补贴；运维我省专业技术人员继续教育公共服务平台，举办云南省专业技术人才知识更新工程省级高级研修班不少于40期，培训不少于2000名左右高层次人才；为专业技术人员提供职称评审信息化服务和专业技术人员网络继续教育服务；维护运营好专业技术人才信息化平台。
五、组织云南省省级劳务品牌评审，进一步培育选树一批叫得响的劳务品牌，给予评选的国家级劳务品牌一次性补助60(30x2)万元，省级劳务品牌一次性补助200(10x20)万元，扩大就业规模和产业容量，成为促进高质量充分就业的新质生产力。国家级和省级劳务品牌补助数量20个。</t>
  </si>
  <si>
    <t xml:space="preserve">支持云南省域内的高等院校、科研院所、企业等企事业单位围绕服务国家战略，围绕服务省委“3815”战略发展目标，围绕服务我省重点产业、重点领域、重点项目，引进一批国外人才智力，加强国际人才交流合作，助力培育新质生产力，服务支撑云南经济社会高质量发展。
</t>
  </si>
  <si>
    <t>设站择优资助专家站数</t>
  </si>
  <si>
    <t>164</t>
  </si>
  <si>
    <t xml:space="preserve">设站数量
</t>
  </si>
  <si>
    <t>新时代专业技术人才培训期数</t>
  </si>
  <si>
    <t xml:space="preserve">新时代专业技术人才知识更新工程高级研修培训期数
</t>
  </si>
  <si>
    <t>新时代专业技术人才培训人数</t>
  </si>
  <si>
    <t>800</t>
  </si>
  <si>
    <t xml:space="preserve">新时代专业技术人才知识更新工程高级研修培训人数
</t>
  </si>
  <si>
    <t>获得补助州市数</t>
  </si>
  <si>
    <t xml:space="preserve">反映获得补助州市数量
</t>
  </si>
  <si>
    <t>完成招募人数</t>
  </si>
  <si>
    <t xml:space="preserve">完成招募人数-三支一扶
</t>
  </si>
  <si>
    <t>青年技能人才培养项目受助学生数</t>
  </si>
  <si>
    <t>6500</t>
  </si>
  <si>
    <t>评选个数</t>
  </si>
  <si>
    <t xml:space="preserve">反映2026年全省职业技能大赛举办情况。
</t>
  </si>
  <si>
    <t>兑现足额率</t>
  </si>
  <si>
    <t xml:space="preserve">"反映补助足额准确发放的情况。
补助兑现准确率=补助兑付额/应付额*100%"
</t>
  </si>
  <si>
    <t>专业技术人员服务考核合格率</t>
  </si>
  <si>
    <t xml:space="preserve">专业技术人才服务期满考核合格率
</t>
  </si>
  <si>
    <t>青年技能人才培养工程政策知晓率</t>
  </si>
  <si>
    <t xml:space="preserve">反映云南省青年技能人才培养工程文件政策的知晓效果情况。
</t>
  </si>
  <si>
    <t>“三支一扶”大学生就业率</t>
  </si>
  <si>
    <t>人力资源流动管理处：当年服务期满的“三支一扶”大学生就业率</t>
  </si>
  <si>
    <t>“三支一扶”项目实施的满意度</t>
  </si>
  <si>
    <t xml:space="preserve">“三支一扶”人员对项目实施的满意率
</t>
  </si>
  <si>
    <t xml:space="preserve">助推我省劳务品牌发展，从而提升从业人员的技能水平和收入，促进高质量充分就业，提升人民的幸福感和获得感。
</t>
  </si>
  <si>
    <t>被补助州市满意度</t>
  </si>
  <si>
    <t xml:space="preserve">被补助州市满意度。
</t>
  </si>
  <si>
    <t xml:space="preserve">专业技术人才服务基层社会认可度
</t>
  </si>
  <si>
    <t xml:space="preserve">州（市）外国专家工作归口管理部门、项目承担单位、外国专家等服务对象的满意度。
</t>
  </si>
  <si>
    <t xml:space="preserve">"反映参加赛事人员对赛事组织实施、活动氛围、后勤保障服务等满意度情况。
"
</t>
  </si>
  <si>
    <r>
      <rPr>
        <color rgb="FF000000"/>
        <rFont val="方正仿宋_GBK"/>
        <sz val="8"/>
      </rPr>
      <t xml:space="preserve">一、组织开展“兴滇英才支持计划”青年人才项目评审，资助上年度入选兴滇英才支持计划引进人才一次性工作生活补贴，给予34人项目资助，促进“兴滇英才支持计划”青年人才培养人员在学术水平、科研能力、研究成果取得成效。
二、2026年，以习近平新时代中国特色社会主义思想为指引，深入落实习近平总书记关于新时代人才工作的重要思想及省委 “3815” 战略。聚焦人才链与产业链融合，开展青年技能人才培养工程，完成职业训练院、省级高技能人才基地、省级人才培训基础能力建设项目评审，搭建全省技能竞技交流平台，推动竞赛链、产业链、人才链、创新链等相协同、互融合，为我省高质量跨越式发展提供坚强技能人才保障。
</t>
    </r>
    <r>
      <rPr>
        <color rgb="FF000000"/>
        <rFont val="Arial"/>
        <sz val="8"/>
      </rPr>
      <t xml:space="preserve">_x0009__x0009__x0009__x0009__x0009__x0009_</t>
    </r>
    <r>
      <rPr>
        <color rgb="FF000000"/>
        <rFont val="方正仿宋_GBK"/>
        <sz val="8"/>
      </rPr>
      <t xml:space="preserve">
</t>
    </r>
  </si>
  <si>
    <t xml:space="preserve">反映资助人次
</t>
  </si>
  <si>
    <t xml:space="preserve">一、组织开展“兴滇英才支持计划”青年人才项目评审，资助上年度入选兴滇英才支持计划引进人才一次性工作生活补贴，给予34人项目资助，促进“兴滇英才支持计划”青年人才培养人员在学术水平、科研能力、研究成果取得成效。
二、2026年，以习近平新时代中国特色社会主义思想为指引，深入落实习近平总书记关于新时代人才工作的重要思想及省委 “3815” 战略。聚焦人才链与产业链融合，开展青年技能人才培养工程，完成职业训练院、省级高技能人才基地、省级人才培训基础能力建设项目评审，搭建全省技能竞技交流平台，推动竞赛链、产业链、人才链、创新链等相协同、互融合，为我省高质量跨越式发展提供坚强技能人才保障。
_x0009__x0009__x0009__x0009__x0009__x0009_
</t>
  </si>
  <si>
    <t>‘兴滇英才’首席技师项目支持数</t>
  </si>
  <si>
    <t xml:space="preserve">反映“兴滇英才支持计划”首席技师专项项目支持数。
</t>
  </si>
  <si>
    <t xml:space="preserve">一、组织开展“兴滇英才支持计划”青年人才项目评审，资助上年度入选兴滇英才支持计划引进人才一次性工作生活补贴，给予34人项目资助，促进“兴滇英才支持计划”青年人才培养人员在学术水平、科研能力、研究成果取得成效。
二、2026年，以习近平新时代中国特色社会主义思想为指引，深入落实习近平总书记关于新时代人才工作的重要思想及省委 “3815” 战略。聚焦人才链与产业链融合，开展青年技能人才培养工程，完成职业训练院、省级高技能人才基地、省级人才培训基础能力建设项目评审，搭建全省技能竞技交流平台，推动竞赛链、产业链、人才链、创新链等相协同、互融合，为我省高质量跨越式发展提供坚强技能人才保障。
_x0009__x0009__x0009__x0009__x0009__x0009_
</t>
  </si>
  <si>
    <t>考核合格率</t>
  </si>
  <si>
    <t xml:space="preserve">反映“兴滇英才支持计划”首席技师专项项目考核合格率。
</t>
  </si>
  <si>
    <t xml:space="preserve">一、组织开展“兴滇英才支持计划”青年人才项目评审，资助上年度入选兴滇英才支持计划引进人才一次性工作生活补贴，给予34人项目资助，促进“兴滇英才支持计划”青年人才培养人员在学术水平、科研能力、研究成果取得成效。
二、2026年，以习近平新时代中国特色社会主义思想为指引，深入落实习近平总书记关于新时代人才工作的重要思想及省委 “3815” 战略。聚焦人才链与产业链融合，开展青年技能人才培养工程，完成职业训练院、省级高技能人才基地、省级人才培训基础能力建设项目评审，搭建全省技能竞技交流平台，推动竞赛链、产业链、人才链、创新链等相协同、互融合，为我省高质量跨越式发展提供坚强技能人才保障。
_x0009__x0009__x0009__x0009__x0009__x0009_
</t>
  </si>
  <si>
    <t>入选人才年度考核合格率</t>
  </si>
  <si>
    <t xml:space="preserve">一、组织开展“兴滇英才支持计划”青年人才项目评审，资助上年度入选兴滇英才支持计划引进人才一次性工作生活补贴，给予34人项目资助，促进“兴滇英才支持计划”青年人才培养人员在学术水平、科研能力、研究成果取得成效。
二、2026年，以习近平新时代中国特色社会主义思想为指引，深入落实习近平总书记关于新时代人才工作的重要思想及省委 “3815” 战略。聚焦人才链与产业链融合，开展青年技能人才培养工程，完成职业训练院、省级高技能人才基地、省级人才培训基础能力建设项目评审，搭建全省技能竞技交流平台，推动竞赛链、产业链、人才链、创新链等相协同、互融合，为我省高质量跨越式发展提供坚强技能人才保障。
_x0009__x0009__x0009__x0009__x0009__x0009_
</t>
  </si>
  <si>
    <t>资金拨付率</t>
  </si>
  <si>
    <t xml:space="preserve">反映“兴滇英才支持计划”首席技师专项项目资金拨付率。
</t>
  </si>
  <si>
    <t xml:space="preserve">一、组织开展“兴滇英才支持计划”青年人才项目评审，资助上年度入选兴滇英才支持计划引进人才一次性工作生活补贴，给予34人项目资助，促进“兴滇英才支持计划”青年人才培养人员在学术水平、科研能力、研究成果取得成效。
二、2026年，以习近平新时代中国特色社会主义思想为指引，深入落实习近平总书记关于新时代人才工作的重要思想及省委 “3815” 战略。聚焦人才链与产业链融合，开展青年技能人才培养工程，完成职业训练院、省级高技能人才基地、省级人才培训基础能力建设项目评审，搭建全省技能竞技交流平台，推动竞赛链、产业链、人才链、创新链等相协同、互融合，为我省高质量跨越式发展提供坚强技能人才保障。
_x0009__x0009__x0009__x0009__x0009__x0009_
</t>
  </si>
  <si>
    <t>资金使用效益</t>
  </si>
  <si>
    <t>资金拨付后是否对实施“兴滇人才”计划起到积极作用</t>
  </si>
  <si>
    <t xml:space="preserve">一、组织开展“兴滇英才支持计划”青年人才项目评审，资助上年度入选兴滇英才支持计划引进人才一次性工作生活补贴，给予34人项目资助，促进“兴滇英才支持计划”青年人才培养人员在学术水平、科研能力、研究成果取得成效。
二、2026年，以习近平新时代中国特色社会主义思想为指引，深入落实习近平总书记关于新时代人才工作的重要思想及省委 “3815” 战略。聚焦人才链与产业链融合，开展青年技能人才培养工程，完成职业训练院、省级高技能人才基地、省级人才培训基础能力建设项目评审，搭建全省技能竞技交流平台，推动竞赛链、产业链、人才链、创新链等相协同、互融合，为我省高质量跨越式发展提供坚强技能人才保障。
_x0009__x0009__x0009__x0009__x0009__x0009_
</t>
  </si>
  <si>
    <t xml:space="preserve">评审结果社会认可度
</t>
  </si>
  <si>
    <t xml:space="preserve">一、组织开展“兴滇英才支持计划”青年人才项目评审，资助上年度入选兴滇英才支持计划引进人才一次性工作生活补贴，给予34人项目资助，促进“兴滇英才支持计划”青年人才培养人员在学术水平、科研能力、研究成果取得成效。
二、2026年，以习近平新时代中国特色社会主义思想为指引，深入落实习近平总书记关于新时代人才工作的重要思想及省委 “3815” 战略。聚焦人才链与产业链融合，开展青年技能人才培养工程，完成职业训练院、省级高技能人才基地、省级人才培训基础能力建设项目评审，搭建全省技能竞技交流平台，推动竞赛链、产业链、人才链、创新链等相协同、互融合，为我省高质量跨越式发展提供坚强技能人才保障。
_x0009__x0009__x0009__x0009__x0009__x0009_
</t>
  </si>
  <si>
    <t>认可度≥90%，得满分；70%≤认可度＜90%，得分=认可度×指标分值；认可度＜70%，不得分。</t>
  </si>
  <si>
    <t xml:space="preserve">通过项目的实施，拉动新增创业贷款，争取中央财政贴息资金，显现财政资金“四两拨千斤”的“小杠杆大效应”。其中2026年“贷免扶补”、“个人创业担保贷款”创业担保贷款扶持创业3.7万人以上；新增发放贷款74亿元以上；带动吸纳就业7.4万人以上。
</t>
  </si>
  <si>
    <t>扶持创业主体数量</t>
  </si>
  <si>
    <t>37000</t>
  </si>
  <si>
    <t>人(户)</t>
  </si>
  <si>
    <t>完成全年扶持3.7万人（户）创业，此指标为核心指标。</t>
  </si>
  <si>
    <t>发放贷款金额</t>
  </si>
  <si>
    <t>74</t>
  </si>
  <si>
    <t>反映项目实施后，发放贷款金额情况。</t>
  </si>
  <si>
    <t>带动就业人数</t>
  </si>
  <si>
    <t>7.4</t>
  </si>
  <si>
    <t>反映项目实施后，带动就业人数的效果。</t>
  </si>
  <si>
    <t>反映人员对扶持效果和服务的满意度</t>
  </si>
  <si>
    <t>1.2026年“贷免扶补”、“个人创业担保贷款”创业担保贷款扶持创业3.7万人以上；新增发放贷款74亿元以上；带动吸纳就业7.4万人以上。
2.继续开展创建普洱、大理“创业之城”工作，每年征集成长性好、带动就业能力强的电商创业项目500个。
3.按常住人口属地管理原则，向辖区高校毕业生及16-24周岁青年、农村劳动力、退役军人、残疾人等重点群体提供就业创业服务，提高人岗适配性。
4.对登记失业人员进行定期联系和跟踪服务，动态更新劳动者就业失业信息，为登记失业人员及时提供就业帮扶，积极促进就业。
5.为有就业意愿和培训意愿的离校未就业高校毕业生特别是建档立卡贫困家庭高校毕业生提供“一对一”的就业服务，积极促进就业。
6.将组织我省15000名青年参加就业见习，见习人员见习期满留用率达15%以上，就业见习补贴发放准确率为100%；
7.分年度招聘6844名高校毕业生到城乡社区就业，并给予生活费补助。
8.择优对10个就业“幸福里”社区进行奖补。
9.择优20个线上或线下零工市场，省级将统筹现有省级就业补助资金，对20个省级标准化零工市场并给予补助，发挥示范引领作用。
11.与26个驻外工作站联合开展稳岗拓岗工作。结合“家门口的务工车间”试点工作，支持建设符合条件的帮扶车间60个。
12.开展农村劳动力服务。认定培育2个国家级、20个省级劳务品牌，支持建设昆明市公共就业服务能力提升示范项目。</t>
  </si>
  <si>
    <t>新增扶持创业人数</t>
  </si>
  <si>
    <t>3.7</t>
  </si>
  <si>
    <t xml:space="preserve">反映通过贷免扶补小额担保贷款扶持创业人数完成情况。
</t>
  </si>
  <si>
    <t>新增发放创业贷款额</t>
  </si>
  <si>
    <t xml:space="preserve">反映2025年新增发放创业贷款额完成情况。
</t>
  </si>
  <si>
    <t>全省农民工就地就近就业人数</t>
  </si>
  <si>
    <t>740</t>
  </si>
  <si>
    <t xml:space="preserve">反应全省农民工就地就近就业人数
</t>
  </si>
  <si>
    <t>组织就业见习人数</t>
  </si>
  <si>
    <t xml:space="preserve">反映单位每年组织万名离校2年内未就业高校毕业生、16-24岁失业青年参加就业见习，积极促进青年就业和成才发展。
</t>
  </si>
  <si>
    <t>享受就业见习补贴人员数量</t>
  </si>
  <si>
    <t>12500</t>
  </si>
  <si>
    <t xml:space="preserve">反映就业见习补贴发放情况。
</t>
  </si>
  <si>
    <t>奖补“幸福里”社区数量</t>
  </si>
  <si>
    <t xml:space="preserve">反映实地走访认定“幸福里”社区数量
</t>
  </si>
  <si>
    <t>奖补认定零工市场数量</t>
  </si>
  <si>
    <t xml:space="preserve">反映实地走访认定零工市场数量。
</t>
  </si>
  <si>
    <t>农村劳动力服务人数</t>
  </si>
  <si>
    <t>1960</t>
  </si>
  <si>
    <t xml:space="preserve">反映2026年度农村劳动力服务人数。
</t>
  </si>
  <si>
    <t>工作开展较好的驻省外劳务工作站</t>
  </si>
  <si>
    <t xml:space="preserve">基础实施全、就业帮扶效果佳、群众口碑信誉好、对接协作好的驻省外劳务工作站
</t>
  </si>
  <si>
    <t>就业帮扶车间达标数量</t>
  </si>
  <si>
    <t xml:space="preserve">对吸纳当地农村劳动力100人以上（含脱贫劳动力及监测对象10人以上）且累计稳定就业6个月以上的就业帮扶车间给予资金补贴。
</t>
  </si>
  <si>
    <t>就业帮扶车间提档升级数量</t>
  </si>
  <si>
    <t xml:space="preserve">对合法、稳定运营1年以上，吸纳300名以上农村劳动力就业（其中脱贫劳动力及监测对象不少于30人），且年人均工资收入不低于3万元的就业帮扶车间，每年给予不超过50万元的一次性补贴（不能重复申报）。
</t>
  </si>
  <si>
    <t>农民工省外就业人数</t>
  </si>
  <si>
    <t>国家级和省级劳务品牌补助数量</t>
  </si>
  <si>
    <t>22</t>
  </si>
  <si>
    <t xml:space="preserve">国家级、省级劳务品牌补助数量20个
</t>
  </si>
  <si>
    <t>就业见习补贴发放准确率</t>
  </si>
  <si>
    <t xml:space="preserve">反映就业见习补贴发放合规的情况：即抽检中符合认定标准的人数占抽检获补助人数的比例。
</t>
  </si>
  <si>
    <t>发放创业扶持贷款还贷率</t>
  </si>
  <si>
    <t xml:space="preserve">反映发放创业扶持贷款的还贷情况。
</t>
  </si>
  <si>
    <t>就地就近就业占比</t>
  </si>
  <si>
    <t>反应全省农民工就地就近（县内）转移就业与全省农民工就业人数占比</t>
  </si>
  <si>
    <t>补贴资金在规定时间内支付到位率</t>
  </si>
  <si>
    <t xml:space="preserve">反映就业见习补贴资金按预算进度在规定时间内拨付额与应拨付额的比率
</t>
  </si>
  <si>
    <t>城镇新增就业人数</t>
  </si>
  <si>
    <t xml:space="preserve">2026年度城镇新增就业达到50万人以上。
</t>
  </si>
  <si>
    <t>见习人员见习期满留用率</t>
  </si>
  <si>
    <t xml:space="preserve">反映促进和稳定就业情况：就业见习期满留用人数与就业见习期满总人数的比率，反映见习人员见习期满留用的效果。
</t>
  </si>
  <si>
    <t>享受创业担保贷款带动就业人数</t>
  </si>
  <si>
    <t>反映享受创业担保贷款带动就业人数情况。</t>
  </si>
  <si>
    <t>推动家门口就业</t>
  </si>
  <si>
    <t>推动就地就近就业。</t>
  </si>
  <si>
    <t>反应通过扩岗位、优服务、促创业，努力让更多农民工在家门口就业，推动让更多农民工就地就近就业工作情况。</t>
  </si>
  <si>
    <t>稳住省外农民工</t>
  </si>
  <si>
    <t>反应通过稳岗拓岗，以维护我省外出农民工合法权益，帮助他们稳在当地、稳在企业，稳住省外农民工就业规模，促进就业。</t>
  </si>
  <si>
    <t>享受公共就业创业政策满意度</t>
  </si>
  <si>
    <t>享受公共就业创业政策相关人员的满意度情况。</t>
  </si>
  <si>
    <t>坚持和完善社会统筹与个人账户相结合的制度模式，巩固和拓宽个人缴费、集体补助、政府补贴相结合的资金筹集渠道，完善基础养老金和个人账户养老金相结合的待遇支付政策，强化长缴多得、多缴多得等制度的激励机制，建立基础养老金正常调整机制，健全服务网络，提高管理水平，为参保居民提供方便快捷的服务。养老金待遇按时足额发放，群众满意度力争达到90%以上。</t>
  </si>
  <si>
    <t>实际待遇发放人数</t>
  </si>
  <si>
    <t>680</t>
  </si>
  <si>
    <t>反映实际待遇发放情况</t>
  </si>
  <si>
    <t>居民养老待遇足额发放率</t>
  </si>
  <si>
    <t>待遇足额发放率大于等于95%。</t>
  </si>
  <si>
    <t>居民养老待遇按时发放率</t>
  </si>
  <si>
    <t>按时发放率大于等于达到95% 。</t>
  </si>
  <si>
    <t>居民月人均养老金年增长率</t>
  </si>
  <si>
    <t>月人均养老金年增长率大于等于1%。</t>
  </si>
  <si>
    <t>城乡居民养老保险参保人满意度</t>
  </si>
  <si>
    <t>参保人员满意率大于等于90%以上 。</t>
  </si>
  <si>
    <t>2026年仍将按时足额兑现符合条件的建国初期参加革命工作退休干部生活待遇问题，继续贯彻13号文件和“8.13”会议精神，实行长期发放，并逐步建立我省建国初期参加革命工作的退休干部生活补助标准的正常增长机制。
该项目资金的按时足额发放是结合部门职能深入贯彻“习近平新时代中国特色社会主义思想”的重要举措，维护改革发展稳定大局的具体措施，是解决离退休人员生活待遇的重要举措和民生工程。2026年目标实现补助足额发放，受益对象满意度90%以上，补助100%按时发放。</t>
  </si>
  <si>
    <t>补助资金享受州（市）</t>
  </si>
  <si>
    <t>反映补助资金享受州（市）的相关情况。</t>
  </si>
  <si>
    <t>补助足额发放率</t>
  </si>
  <si>
    <t>反映补助金额是否足额发放的相关情况。</t>
  </si>
  <si>
    <t>补助按时发放率</t>
  </si>
  <si>
    <t>补助按时发放率为100%，得满分；＜100%，得分=补助按时发放率*指标分值。
补助按时发放率=按时发放数/应按时发放数*100%</t>
  </si>
  <si>
    <t>全年接访次人数下降</t>
  </si>
  <si>
    <t>退休干部满意度</t>
  </si>
  <si>
    <t>反映符合《关于对我省建国初期参加革命工作的部分退休干部在生活上给予适当补贴的意见》规定的退休干部的满意率情况。</t>
  </si>
  <si>
    <t>预算10表</t>
  </si>
  <si>
    <t>2026年新增资产配置表</t>
  </si>
  <si>
    <t>资产类别</t>
  </si>
  <si>
    <t>资产分类代码.名称</t>
  </si>
  <si>
    <t>资产名称</t>
  </si>
  <si>
    <t>计量单位</t>
  </si>
  <si>
    <t>财政部门批复数（元）</t>
  </si>
  <si>
    <t>单价</t>
  </si>
  <si>
    <t>金额</t>
  </si>
  <si>
    <t>7</t>
  </si>
  <si>
    <t>8</t>
  </si>
  <si>
    <t>设备</t>
  </si>
  <si>
    <t>惠普彩色复印一体机</t>
  </si>
  <si>
    <t>空调</t>
  </si>
  <si>
    <t>家具和用品</t>
  </si>
  <si>
    <t>书柜</t>
  </si>
  <si>
    <t>文件柜</t>
  </si>
  <si>
    <t>科密碎纸机</t>
  </si>
  <si>
    <t>A02031100 车辆附属设施及零部件</t>
  </si>
  <si>
    <t>充电设备装调工作平台</t>
  </si>
  <si>
    <t>充电桩装调测试实训套件</t>
  </si>
  <si>
    <t>电池训练包</t>
  </si>
  <si>
    <t>电驱动总成装调工作平台</t>
  </si>
  <si>
    <t>调漆工位</t>
  </si>
  <si>
    <t>动力电池管理系统智能诊断系统V1.0</t>
  </si>
  <si>
    <t>多用途钣金实训系统</t>
  </si>
  <si>
    <t>钢板切割焊接工位</t>
  </si>
  <si>
    <t>钢板整形修复工位</t>
  </si>
  <si>
    <t>喷烤漆工位</t>
  </si>
  <si>
    <t>漆面前处理工位</t>
  </si>
  <si>
    <t>前处理打磨工位</t>
  </si>
  <si>
    <t>清洗美容工位</t>
  </si>
  <si>
    <t>A02051399 其他输送设备</t>
  </si>
  <si>
    <t>垂直电梯（有机房）</t>
  </si>
  <si>
    <t>电梯物联网教学设备开发</t>
  </si>
  <si>
    <t>A02069900 其他电气设备</t>
  </si>
  <si>
    <t>PLC运动伺服功能拓展升级设备</t>
  </si>
  <si>
    <t>服务机器人竞赛设备</t>
  </si>
  <si>
    <t>工业机器人及自动化综合控制实训台</t>
  </si>
  <si>
    <t>建设电工原理及仪表实训台</t>
  </si>
  <si>
    <t>具身智能机器人开发平台</t>
  </si>
  <si>
    <t>人工智能开发平台</t>
  </si>
  <si>
    <t>万用接线盒</t>
  </si>
  <si>
    <t>新能源电力系统实训台</t>
  </si>
  <si>
    <t>A02100204 电阻测量仪器</t>
  </si>
  <si>
    <t>接地电阻测试仪</t>
  </si>
  <si>
    <t>直流低电阻测试仪</t>
  </si>
  <si>
    <t>A02110900 波形参数测量仪器</t>
  </si>
  <si>
    <t>数显交流毫伏表</t>
  </si>
  <si>
    <t>A02111000 电子示波器</t>
  </si>
  <si>
    <t>手持示波器</t>
  </si>
  <si>
    <t>数字存储示波器</t>
  </si>
  <si>
    <t>A02111400 声源、声振信号发生器</t>
  </si>
  <si>
    <t>函数信号发生器</t>
  </si>
  <si>
    <t>A02119900 其他电子和通信测量仪器</t>
  </si>
  <si>
    <t>三路直流稳压电源</t>
  </si>
  <si>
    <t>A02439900 其他航空器及其配套设备</t>
  </si>
  <si>
    <t>50公斤级 四旋翼植保无人机飞行平台</t>
  </si>
  <si>
    <t>便携式充电器</t>
  </si>
  <si>
    <t>电池防爆箱</t>
  </si>
  <si>
    <t>电池智能充电器</t>
  </si>
  <si>
    <t>多光谱测绘飞行平台</t>
  </si>
  <si>
    <t>进阶版遥控器</t>
  </si>
  <si>
    <t>室内飞行笼</t>
  </si>
  <si>
    <t>室外飞行实操物料库</t>
  </si>
  <si>
    <t>双摄航拍无人机飞行平台</t>
  </si>
  <si>
    <t>四旋翼航拍无人机飞行平台</t>
  </si>
  <si>
    <t>无人机播撒系统套件</t>
  </si>
  <si>
    <t>无人机电子考试评测系统</t>
  </si>
  <si>
    <t>无人机动力系统测试平台</t>
  </si>
  <si>
    <t>无人机维修定损实训教学平台</t>
  </si>
  <si>
    <t>无人机虚拟仿真实训云平台（进阶版）</t>
  </si>
  <si>
    <t>无人机装调实训工具箱</t>
  </si>
  <si>
    <t>小型无人机执照飞行实训平台（三类）</t>
  </si>
  <si>
    <t>小型无人机执照飞行实训平台（三类）电池</t>
  </si>
  <si>
    <t>中型无人机执照飞行实训平台（四类）</t>
  </si>
  <si>
    <t>中型无人机执照飞行实训平台（四类）电池</t>
  </si>
  <si>
    <t>专业航拍无人机飞行平台</t>
  </si>
  <si>
    <t>装调实训无人机备件库（多旋翼）</t>
  </si>
  <si>
    <t>装调实训无人机教学平台（多旋翼）</t>
  </si>
  <si>
    <t>A05010101 钢木床类</t>
  </si>
  <si>
    <t>学生宿舍高低床</t>
  </si>
  <si>
    <t>办公桌</t>
  </si>
  <si>
    <t>办公椅</t>
  </si>
  <si>
    <t>A05010503 更衣柜</t>
  </si>
  <si>
    <t>学生宿舍储物柜</t>
  </si>
  <si>
    <t>A05010800 组合家具</t>
  </si>
  <si>
    <t>桌椅组合</t>
  </si>
  <si>
    <t>办工桌</t>
  </si>
  <si>
    <t>无形资产</t>
  </si>
  <si>
    <t>A08060399 其他计算机软件</t>
  </si>
  <si>
    <t>普通彩色复印机</t>
  </si>
  <si>
    <t>普通黑白复印机</t>
  </si>
  <si>
    <t>便携式计算机</t>
  </si>
  <si>
    <t>大师工作室</t>
  </si>
  <si>
    <t>音响相机等</t>
  </si>
  <si>
    <t>A02030599 其他乘用车</t>
  </si>
  <si>
    <t>公务用车</t>
  </si>
  <si>
    <t>A02049900 其他图书档案设备</t>
  </si>
  <si>
    <t>档案管理设备(图书馆)</t>
  </si>
  <si>
    <t>基础教学仪器</t>
  </si>
  <si>
    <t>教学实训设备(化工)</t>
  </si>
  <si>
    <t>教学仪器设备(健服)</t>
  </si>
  <si>
    <t>教学仪器设备（建筑）</t>
  </si>
  <si>
    <t>教学仪器设备（汽车）</t>
  </si>
  <si>
    <t>教学仪器设备（智能制造）</t>
  </si>
  <si>
    <t>图书和档案</t>
  </si>
  <si>
    <t>A04010199 其他普通图书</t>
  </si>
  <si>
    <t>图书</t>
  </si>
  <si>
    <t>物资</t>
  </si>
  <si>
    <t>A07109900 其他纸及纸质品</t>
  </si>
  <si>
    <t>宣传材料</t>
  </si>
  <si>
    <t>笔记本电脑</t>
  </si>
  <si>
    <t>注：涉及土地使用权、房屋、公务用车购置，按照现行相关管理制度规定报批，以职能部门审批意见为准。</t>
  </si>
  <si>
    <t>预算11表</t>
  </si>
  <si>
    <t>2026年中央转移支付补助项目支出预算表</t>
  </si>
  <si>
    <t>上级补助</t>
  </si>
  <si>
    <t>2026年学生资助补助（中央资金）经费</t>
  </si>
  <si>
    <t>2026年学生资助补助经费中央资金</t>
  </si>
  <si>
    <t>2026年现代职业教育质量提升计划资金</t>
  </si>
  <si>
    <t>工贸提前下达2026年中央学生资助（中职五年制）资金</t>
  </si>
  <si>
    <t>工贸提前下达2026年中央学生资助补助经费</t>
  </si>
  <si>
    <t>技师提前下达2026学生中央资助补助经费</t>
  </si>
  <si>
    <t>预算12表</t>
  </si>
  <si>
    <t>2026年部门项目支出中期规划预算表</t>
  </si>
  <si>
    <t>项目级次</t>
  </si>
  <si>
    <t>2026年</t>
  </si>
  <si>
    <t>2027年</t>
  </si>
  <si>
    <t>2028年</t>
  </si>
  <si>
    <t>212 因公出国（境）经费</t>
  </si>
  <si>
    <t>本级</t>
  </si>
  <si>
    <t>229 其他运转类</t>
  </si>
  <si>
    <t>311 专项业务类</t>
  </si>
  <si>
    <t>312 民生类</t>
  </si>
  <si>
    <t>313 事业发展类</t>
  </si>
  <si>
    <t>323 事业发展类</t>
  </si>
  <si>
    <t>对下</t>
  </si>
  <si>
    <t>322 民生类</t>
  </si>
  <si>
    <t>223 专业信息系统运行维护费</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</si>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</sst>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70" formatCode="_ &quot;￥&quot;* #,##0_ ;_ &quot;￥&quot;* \-#,##0_ ;_ &quot;￥&quot;* &quot;-&quot;_ ;_ @_ "/>
    <numFmt numFmtId="171" formatCode="_ &quot;￥&quot;* #,##0.00_ ;_ &quot;￥&quot;* \-#,##0.00_ ;_ &quot;￥&quot;* &quot;-&quot;??_ ;_ @_ "/>
    <numFmt numFmtId="172" formatCode="_ * #,##0_ ;_ * \-#,##0_ ;_ * &quot;-&quot;_ ;_ @_ "/>
    <numFmt numFmtId="173" formatCode="yyyy\-mm\-dd\ hh:mm:ss"/>
    <numFmt numFmtId="174" formatCode="_ * #,##0.00_ ;_ * \-#,##0.00_ ;_ * &quot;-&quot;??_ ;_ @_ "/>
    <numFmt numFmtId="175" formatCode="yyyy\-mm\-dd"/>
    <numFmt numFmtId="176" formatCode="#,##0.00;\-#,##0.00;;@"/>
    <numFmt numFmtId="178" formatCode="hh:mm:ss"/>
    <numFmt numFmtId="179" formatCode="#,##0;\-#,##0;;@"/>
  </numFmts>
  <fonts count="50">
    <font>
      <sz val="11"/>
      <color theme="1"/>
      <name val="Calibri"/>
      <scheme val="minor"/>
    </font>
    <font>
      <sz val="11"/>
      <color theme="1"/>
      <name val="宋体"/>
      <scheme val="minor"/>
    </font>
    <font>
      <sz val="11"/>
      <color rgb="FF3F3F76"/>
      <name val="宋体"/>
      <scheme val="minor"/>
    </font>
    <font>
      <sz val="9"/>
      <color auto="1"/>
      <name val="宋体"/>
    </font>
    <font>
      <sz val="11"/>
      <color rgb="FF9C0006"/>
      <name val="宋体"/>
      <scheme val="minor"/>
    </font>
    <font>
      <sz val="11"/>
      <color theme="0"/>
      <name val="宋体"/>
      <scheme val="minor"/>
    </font>
    <font>
      <u/>
      <sz val="11"/>
      <color rgb="FF0000FF"/>
      <name val="宋体"/>
      <scheme val="minor"/>
    </font>
    <font>
      <u/>
      <sz val="11"/>
      <color rgb="FF800080"/>
      <name val="宋体"/>
      <scheme val="minor"/>
    </font>
    <font>
      <b/>
      <sz val="11"/>
      <color theme="3"/>
      <name val="宋体"/>
      <scheme val="minor"/>
    </font>
    <font>
      <sz val="11"/>
      <color rgb="FFFF0000"/>
      <name val="宋体"/>
      <scheme val="minor"/>
    </font>
    <font>
      <b/>
      <sz val="18"/>
      <color theme="3"/>
      <name val="宋体"/>
      <scheme val="minor"/>
    </font>
    <font>
      <i/>
      <sz val="11"/>
      <color rgb="FF7F7F7F"/>
      <name val="宋体"/>
      <scheme val="minor"/>
    </font>
    <font>
      <b/>
      <sz val="15"/>
      <color theme="3"/>
      <name val="宋体"/>
      <scheme val="minor"/>
    </font>
    <font>
      <b/>
      <sz val="13"/>
      <color theme="3"/>
      <name val="宋体"/>
      <scheme val="minor"/>
    </font>
    <font>
      <b/>
      <sz val="11"/>
      <color rgb="FF3F3F3F"/>
      <name val="宋体"/>
      <scheme val="minor"/>
    </font>
    <font>
      <b/>
      <sz val="11"/>
      <color rgb="FFFA7D00"/>
      <name val="宋体"/>
      <scheme val="minor"/>
    </font>
    <font>
      <b/>
      <sz val="11"/>
      <color rgb="FFFFFFFF"/>
      <name val="宋体"/>
      <scheme val="minor"/>
    </font>
    <font>
      <sz val="11"/>
      <color rgb="FFFA7D00"/>
      <name val="宋体"/>
      <scheme val="minor"/>
    </font>
    <font>
      <b/>
      <sz val="11"/>
      <color theme="1"/>
      <name val="宋体"/>
      <scheme val="minor"/>
    </font>
    <font>
      <sz val="11"/>
      <color rgb="FF006100"/>
      <name val="宋体"/>
      <scheme val="minor"/>
    </font>
    <font>
      <sz val="11"/>
      <color rgb="FF9C6500"/>
      <name val="宋体"/>
      <scheme val="minor"/>
    </font>
    <font>
      <sz val="11"/>
      <color theme="1"/>
      <name val="方正仿宋_GBK"/>
    </font>
    <font>
      <sz val="10"/>
      <color rgb="FF000000"/>
      <name val="方正仿宋_GBK"/>
    </font>
    <font>
      <b/>
      <sz val="10"/>
      <color rgb="FF000000"/>
      <name val="方正仿宋_GBK"/>
    </font>
    <font>
      <sz val="21"/>
      <color rgb="FF000000"/>
      <name val="方正小标宋_GBK"/>
    </font>
    <font>
      <b/>
      <sz val="9"/>
      <color rgb="FF000000"/>
      <name val="方正仿宋_GBK"/>
    </font>
    <font>
      <b/>
      <sz val="11"/>
      <color rgb="FF000000"/>
      <name val="方正仿宋_GBK"/>
    </font>
    <font>
      <sz val="9"/>
      <color rgb="FF000000"/>
      <name val="方正仿宋_GBK"/>
    </font>
    <font>
      <sz val="9"/>
      <color theme="1"/>
      <name val="方正仿宋_GBK"/>
    </font>
    <font>
      <sz val="23"/>
      <color rgb="FF000000"/>
      <name val="方正小标宋_GBK"/>
    </font>
    <font>
      <sz val="9"/>
      <color auto="1"/>
      <name val="方正仿宋_GBK"/>
    </font>
    <font>
      <sz val="19.5"/>
      <color auto="1"/>
      <name val="方正小标宋_GBK"/>
    </font>
    <font>
      <b/>
      <sz val="9"/>
      <color auto="1"/>
      <name val="方正仿宋_GBK"/>
    </font>
    <font>
      <b/>
      <sz val="10.5"/>
      <color auto="1"/>
      <name val="方正仿宋_GBK"/>
    </font>
    <font>
      <sz val="10.5"/>
      <color auto="1"/>
      <name val="方正仿宋_GBK"/>
    </font>
    <font>
      <sz val="22"/>
      <color rgb="FF000000"/>
      <name val="方正小标宋_GBK"/>
    </font>
    <font>
      <b/>
      <sz val="11"/>
      <color theme="1"/>
      <name val="方正仿宋_GBK"/>
    </font>
    <font>
      <sz val="8"/>
      <color rgb="FF000000"/>
      <name val="方正仿宋_GBK"/>
    </font>
    <font>
      <sz val="8"/>
      <color theme="1"/>
      <name val="方正仿宋_GBK"/>
    </font>
    <font>
      <sz val="11"/>
      <color rgb="FF000000"/>
      <name val="方正仿宋_GBK"/>
    </font>
    <font>
      <sz val="15"/>
      <color rgb="FF000000"/>
      <name val="方正小标宋_GBK"/>
    </font>
    <font>
      <b/>
      <sz val="8"/>
      <color rgb="FF000000"/>
      <name val="方正仿宋_GBK"/>
    </font>
    <font>
      <b/>
      <sz val="8"/>
      <color theme="1"/>
      <name val="方正仿宋_GBK"/>
    </font>
    <font>
      <b/>
      <sz val="9"/>
      <color theme="1"/>
      <name val="方正仿宋_GBK"/>
    </font>
    <font>
      <b/>
      <sz val="9.75"/>
      <color rgb="FF000000"/>
      <name val="方正仿宋_GBK"/>
    </font>
    <font>
      <sz val="18"/>
      <color rgb="FF000000"/>
      <name val="方正仿宋_GBK"/>
    </font>
    <font>
      <b/>
      <sz val="12"/>
      <color rgb="FF000000"/>
      <name val="方正仿宋_GBK"/>
    </font>
    <font>
      <sz val="22"/>
      <color rgb="FF000000"/>
      <name val="方正仿宋_GBK"/>
    </font>
    <font>
      <sz val="20"/>
      <color rgb="FF000000"/>
      <name val="方正仿宋_GBK"/>
    </font>
    <font>
      <b/>
      <sz val="10"/>
      <color theme="1"/>
      <name val="方正仿宋_GBK"/>
    </font>
  </fonts>
  <fills count="33">
    <fill>
      <patternFill patternType="none"/>
    </fill>
    <fill>
      <patternFill patternType="gray125"/>
    </fill>
    <fill>
      <patternFill patternType="solid">
        <fgColor theme="6" tint="0.8"/>
      </patternFill>
    </fill>
    <fill>
      <patternFill patternType="solid">
        <fgColor rgb="FFFFCC99"/>
      </patternFill>
    </fill>
    <fill>
      <patternFill patternType="solid">
        <fgColor theme="6" tint="0.6"/>
      </patternFill>
    </fill>
    <fill>
      <patternFill patternType="solid">
        <fgColor rgb="FFFFC7CE"/>
      </patternFill>
    </fill>
    <fill>
      <patternFill patternType="solid">
        <fgColor theme="6" tint="0.4"/>
      </patternFill>
    </fill>
    <fill>
      <patternFill patternType="solid">
        <fgColor rgb="FFFFFFCC"/>
      </patternFill>
    </fill>
    <fill>
      <patternFill patternType="solid">
        <fgColor theme="5" tint="0.4"/>
      </patternFill>
    </fill>
    <fill>
      <patternFill patternType="solid">
        <fgColor theme="4" tint="0.4"/>
      </patternFill>
    </fill>
    <fill>
      <patternFill patternType="solid">
        <fgColor theme="7" tint="0.4"/>
      </patternFill>
    </fill>
    <fill>
      <patternFill patternType="solid">
        <fgColor rgb="FFF2F2F2"/>
      </patternFill>
    </fill>
    <fill>
      <patternFill patternType="solid">
        <fgColor rgb="FFA5A5A5"/>
      </patternFill>
    </fill>
    <fill>
      <patternFill patternType="solid">
        <fgColor theme="9" tint="0.8"/>
      </patternFill>
    </fill>
    <fill>
      <patternFill patternType="solid">
        <fgColor theme="5"/>
      </patternFill>
    </fill>
    <fill>
      <patternFill patternType="solid">
        <fgColor rgb="FFC6EFCE"/>
      </patternFill>
    </fill>
    <fill>
      <patternFill patternType="solid">
        <fgColor rgb="FFFFEB9C"/>
      </patternFill>
    </fill>
    <fill>
      <patternFill patternType="solid">
        <fgColor theme="8" tint="0.8"/>
      </patternFill>
    </fill>
    <fill>
      <patternFill patternType="solid">
        <fgColor theme="4"/>
      </patternFill>
    </fill>
    <fill>
      <patternFill patternType="solid">
        <fgColor theme="4" tint="0.8"/>
      </patternFill>
    </fill>
    <fill>
      <patternFill patternType="solid">
        <fgColor theme="4" tint="0.6"/>
      </patternFill>
    </fill>
    <fill>
      <patternFill patternType="solid">
        <fgColor theme="5" tint="0.8"/>
      </patternFill>
    </fill>
    <fill>
      <patternFill patternType="solid">
        <fgColor theme="5" tint="0.6"/>
      </patternFill>
    </fill>
    <fill>
      <patternFill patternType="solid">
        <fgColor theme="6"/>
      </patternFill>
    </fill>
    <fill>
      <patternFill patternType="solid">
        <fgColor theme="7"/>
      </patternFill>
    </fill>
    <fill>
      <patternFill patternType="solid">
        <fgColor theme="7" tint="0.8"/>
      </patternFill>
    </fill>
    <fill>
      <patternFill patternType="solid">
        <fgColor theme="7" tint="0.6"/>
      </patternFill>
    </fill>
    <fill>
      <patternFill patternType="solid">
        <fgColor theme="8"/>
      </patternFill>
    </fill>
    <fill>
      <patternFill patternType="solid">
        <fgColor theme="8" tint="0.6"/>
      </patternFill>
    </fill>
    <fill>
      <patternFill patternType="solid">
        <fgColor theme="8" tint="0.4"/>
      </patternFill>
    </fill>
    <fill>
      <patternFill patternType="solid">
        <fgColor theme="9"/>
      </patternFill>
    </fill>
    <fill>
      <patternFill patternType="solid">
        <fgColor theme="9" tint="0.6"/>
      </patternFill>
    </fill>
    <fill>
      <patternFill patternType="solid">
        <fgColor theme="9" tint="0.4"/>
      </patternFill>
    </fill>
  </fills>
  <borders count="22">
    <border>
      <left/>
      <right/>
      <top/>
      <bottom/>
    </border>
    <border>
      <left style="thin">
        <color rgb="FF7F7F7F"/>
      </left>
      <right style="thin">
        <color rgb="FF7F7F7F"/>
      </right>
      <top style="thin">
        <color rgb="FF7F7F7F"/>
      </top>
      <bottom style="thin">
        <color rgb="FF7F7F7F"/>
      </bottom>
    </border>
    <border>
      <left style="thin">
        <color rgb="FF000000"/>
      </left>
      <right style="thin">
        <color rgb="FF000000"/>
      </right>
      <top style="thin">
        <color rgb="FF000000"/>
      </top>
      <bottom style="thin">
        <color rgb="FF000000"/>
      </bottom>
    </border>
    <border>
      <left style="thin">
        <color rgb="FFB2B2B2"/>
      </left>
      <right style="thin">
        <color rgb="FFB2B2B2"/>
      </right>
      <top style="thin">
        <color rgb="FFB2B2B2"/>
      </top>
      <bottom style="thin">
        <color rgb="FFB2B2B2"/>
      </bottom>
    </border>
    <border>
      <bottom style="medium">
        <color theme="4"/>
      </bottom>
    </border>
    <border>
      <bottom style="medium">
        <color theme="4" tint="0.5"/>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bottom style="double">
        <color rgb="FFFF8001"/>
      </bottom>
    </border>
    <border>
      <top style="thin">
        <color theme="4"/>
      </top>
      <bottom style="double">
        <color theme="4"/>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top style="thin">
        <color rgb="FF000000"/>
      </top>
    </border>
    <border>
      <right style="thin">
        <color rgb="FF000000"/>
      </right>
      <top style="thin">
        <color rgb="FF000000"/>
      </top>
    </border>
    <border>
      <right style="thin">
        <color rgb="FF000000"/>
      </right>
    </border>
    <border>
      <right style="thin">
        <color rgb="FF000000"/>
      </right>
      <bottom style="thin">
        <color rgb="FF000000"/>
      </bottom>
    </border>
    <border>
      <left style="thin">
        <color rgb="FF000000"/>
      </left>
      <bottom style="thin">
        <color rgb="FF000000"/>
      </bottom>
    </border>
    <border>
      <bottom style="thin">
        <color rgb="FF000000"/>
      </bottom>
    </border>
  </borders>
  <cellStyleXfs count="56">
    <xf numFmtId="0" fontId="0" fillId="0" borderId="0"/>
    <xf numFmtId="170" fontId="1" fillId="0" borderId="0" applyFont="0" applyFill="0" applyBorder="0" applyAlignment="0" applyProtection="0">
      <alignment horizontal="general" vertical="center"/>
    </xf>
    <xf numFmtId="0" fontId="1" fillId="2" borderId="0" applyBorder="0" applyNumberFormat="0" applyAlignment="0" applyProtection="0">
      <alignment horizontal="general" vertical="center"/>
    </xf>
    <xf numFmtId="0" fontId="2" fillId="3" borderId="1" applyNumberFormat="0" applyAlignment="0" applyProtection="0">
      <alignment horizontal="general" vertical="center"/>
    </xf>
    <xf numFmtId="171" fontId="1" fillId="0" borderId="0" applyFont="0" applyFill="0" applyBorder="0" applyAlignment="0" applyProtection="0">
      <alignment horizontal="general" vertical="center"/>
    </xf>
    <xf numFmtId="172" fontId="1" fillId="0" borderId="0" applyFont="0" applyFill="0" applyBorder="0" applyAlignment="0" applyProtection="0">
      <alignment horizontal="general" vertical="center"/>
    </xf>
    <xf numFmtId="173" fontId="3" fillId="0" borderId="2">
      <alignment horizontal="right" vertical="center"/>
    </xf>
    <xf numFmtId="0" fontId="1" fillId="4" borderId="0" applyBorder="0" applyNumberFormat="0" applyAlignment="0" applyProtection="0">
      <alignment horizontal="general" vertical="center"/>
    </xf>
    <xf numFmtId="0" fontId="4" fillId="5" borderId="0" applyBorder="0" applyNumberFormat="0" applyAlignment="0" applyProtection="0">
      <alignment horizontal="general" vertical="center"/>
    </xf>
    <xf numFmtId="174" fontId="1" fillId="0" borderId="0" applyFont="0" applyFill="0" applyBorder="0" applyAlignment="0" applyProtection="0">
      <alignment horizontal="general" vertical="center"/>
    </xf>
    <xf numFmtId="0" fontId="5" fillId="6" borderId="0" applyBorder="0" applyNumberFormat="0" applyAlignment="0" applyProtection="0">
      <alignment horizontal="general" vertical="center"/>
    </xf>
    <xf numFmtId="0" fontId="6" fillId="0" borderId="0" applyFill="0" applyBorder="0" applyNumberFormat="0" applyAlignment="0" applyProtection="0">
      <alignment horizontal="general" vertical="center"/>
    </xf>
    <xf numFmtId="9" fontId="1" fillId="0" borderId="0" applyFont="0" applyFill="0" applyBorder="0" applyAlignment="0" applyProtection="0">
      <alignment horizontal="general" vertical="center"/>
    </xf>
    <xf numFmtId="175" fontId="3" fillId="0" borderId="2">
      <alignment horizontal="right" vertical="center"/>
    </xf>
    <xf numFmtId="0" fontId="7" fillId="0" borderId="0" applyFill="0" applyBorder="0" applyNumberFormat="0" applyAlignment="0" applyProtection="0">
      <alignment horizontal="general" vertical="center"/>
    </xf>
    <xf numFmtId="0" fontId="1" fillId="7" borderId="3" applyFont="0" applyNumberFormat="0" applyAlignment="0" applyProtection="0">
      <alignment horizontal="general" vertical="center"/>
    </xf>
    <xf numFmtId="0" fontId="5" fillId="8" borderId="0" applyBorder="0" applyNumberFormat="0" applyAlignment="0" applyProtection="0">
      <alignment horizontal="general" vertical="center"/>
    </xf>
    <xf numFmtId="0" fontId="8" fillId="0" borderId="0" applyFill="0" applyBorder="0" applyNumberFormat="0" applyAlignment="0" applyProtection="0">
      <alignment horizontal="general" vertical="center"/>
    </xf>
    <xf numFmtId="0" fontId="9" fillId="0" borderId="0" applyFill="0" applyBorder="0" applyNumberFormat="0" applyAlignment="0" applyProtection="0">
      <alignment horizontal="general" vertical="center"/>
    </xf>
    <xf numFmtId="0" fontId="10" fillId="0" borderId="0" applyFill="0" applyBorder="0" applyNumberFormat="0" applyAlignment="0" applyProtection="0">
      <alignment horizontal="general" vertical="center"/>
    </xf>
    <xf numFmtId="0" fontId="11" fillId="0" borderId="0" applyFill="0" applyBorder="0" applyNumberFormat="0" applyAlignment="0" applyProtection="0">
      <alignment horizontal="general" vertical="center"/>
    </xf>
    <xf numFmtId="0" fontId="12" fillId="0" borderId="4" applyFill="0" applyNumberFormat="0" applyAlignment="0" applyProtection="0">
      <alignment horizontal="general" vertical="center"/>
    </xf>
    <xf numFmtId="0" fontId="13" fillId="0" borderId="4" applyFill="0" applyNumberFormat="0" applyAlignment="0" applyProtection="0">
      <alignment horizontal="general" vertical="center"/>
    </xf>
    <xf numFmtId="0" fontId="5" fillId="9" borderId="0" applyBorder="0" applyNumberFormat="0" applyAlignment="0" applyProtection="0">
      <alignment horizontal="general" vertical="center"/>
    </xf>
    <xf numFmtId="0" fontId="8" fillId="0" borderId="5" applyFill="0" applyNumberFormat="0" applyAlignment="0" applyProtection="0">
      <alignment horizontal="general" vertical="center"/>
    </xf>
    <xf numFmtId="0" fontId="5" fillId="10" borderId="0" applyBorder="0" applyNumberFormat="0" applyAlignment="0" applyProtection="0">
      <alignment horizontal="general" vertical="center"/>
    </xf>
    <xf numFmtId="0" fontId="14" fillId="11" borderId="6" applyNumberFormat="0" applyAlignment="0" applyProtection="0">
      <alignment horizontal="general" vertical="center"/>
    </xf>
    <xf numFmtId="0" fontId="15" fillId="11" borderId="1" applyNumberFormat="0" applyAlignment="0" applyProtection="0">
      <alignment horizontal="general" vertical="center"/>
    </xf>
    <xf numFmtId="0" fontId="16" fillId="12" borderId="7" applyNumberFormat="0" applyAlignment="0" applyProtection="0">
      <alignment horizontal="general" vertical="center"/>
    </xf>
    <xf numFmtId="0" fontId="1" fillId="13" borderId="0" applyBorder="0" applyNumberFormat="0" applyAlignment="0" applyProtection="0">
      <alignment horizontal="general" vertical="center"/>
    </xf>
    <xf numFmtId="0" fontId="5" fillId="14" borderId="0" applyBorder="0" applyNumberFormat="0" applyAlignment="0" applyProtection="0">
      <alignment horizontal="general" vertical="center"/>
    </xf>
    <xf numFmtId="0" fontId="17" fillId="0" borderId="8" applyFill="0" applyNumberFormat="0" applyAlignment="0" applyProtection="0">
      <alignment horizontal="general" vertical="center"/>
    </xf>
    <xf numFmtId="0" fontId="18" fillId="0" borderId="9" applyFill="0" applyNumberFormat="0" applyAlignment="0" applyProtection="0">
      <alignment horizontal="general" vertical="center"/>
    </xf>
    <xf numFmtId="0" fontId="19" fillId="15" borderId="0" applyBorder="0" applyNumberFormat="0" applyAlignment="0" applyProtection="0">
      <alignment horizontal="general" vertical="center"/>
    </xf>
    <xf numFmtId="0" fontId="20" fillId="16" borderId="0" applyBorder="0" applyNumberFormat="0" applyAlignment="0" applyProtection="0">
      <alignment horizontal="general" vertical="center"/>
    </xf>
    <xf numFmtId="10" fontId="3" fillId="0" borderId="2">
      <alignment horizontal="right" vertical="center"/>
    </xf>
    <xf numFmtId="0" fontId="1" fillId="17" borderId="0" applyBorder="0" applyNumberFormat="0" applyAlignment="0" applyProtection="0">
      <alignment horizontal="general" vertical="center"/>
    </xf>
    <xf numFmtId="0" fontId="5" fillId="18" borderId="0" applyBorder="0" applyNumberFormat="0" applyAlignment="0" applyProtection="0">
      <alignment horizontal="general" vertical="center"/>
    </xf>
    <xf numFmtId="0" fontId="1" fillId="19" borderId="0" applyBorder="0" applyNumberFormat="0" applyAlignment="0" applyProtection="0">
      <alignment horizontal="general" vertical="center"/>
    </xf>
    <xf numFmtId="0" fontId="1" fillId="20" borderId="0" applyBorder="0" applyNumberFormat="0" applyAlignment="0" applyProtection="0">
      <alignment horizontal="general" vertical="center"/>
    </xf>
    <xf numFmtId="0" fontId="1" fillId="21" borderId="0" applyBorder="0" applyNumberFormat="0" applyAlignment="0" applyProtection="0">
      <alignment horizontal="general" vertical="center"/>
    </xf>
    <xf numFmtId="0" fontId="1" fillId="22" borderId="0" applyBorder="0" applyNumberFormat="0" applyAlignment="0" applyProtection="0">
      <alignment horizontal="general" vertical="center"/>
    </xf>
    <xf numFmtId="0" fontId="5" fillId="23" borderId="0" applyBorder="0" applyNumberFormat="0" applyAlignment="0" applyProtection="0">
      <alignment horizontal="general" vertical="center"/>
    </xf>
    <xf numFmtId="0" fontId="5" fillId="24" borderId="0" applyBorder="0" applyNumberFormat="0" applyAlignment="0" applyProtection="0">
      <alignment horizontal="general" vertical="center"/>
    </xf>
    <xf numFmtId="0" fontId="1" fillId="25" borderId="0" applyBorder="0" applyNumberFormat="0" applyAlignment="0" applyProtection="0">
      <alignment horizontal="general" vertical="center"/>
    </xf>
    <xf numFmtId="0" fontId="1" fillId="26" borderId="0" applyBorder="0" applyNumberFormat="0" applyAlignment="0" applyProtection="0">
      <alignment horizontal="general" vertical="center"/>
    </xf>
    <xf numFmtId="0" fontId="5" fillId="27" borderId="0" applyBorder="0" applyNumberFormat="0" applyAlignment="0" applyProtection="0">
      <alignment horizontal="general" vertical="center"/>
    </xf>
    <xf numFmtId="0" fontId="1" fillId="28" borderId="0" applyBorder="0" applyNumberFormat="0" applyAlignment="0" applyProtection="0">
      <alignment horizontal="general" vertical="center"/>
    </xf>
    <xf numFmtId="0" fontId="5" fillId="29" borderId="0" applyBorder="0" applyNumberFormat="0" applyAlignment="0" applyProtection="0">
      <alignment horizontal="general" vertical="center"/>
    </xf>
    <xf numFmtId="0" fontId="5" fillId="30" borderId="0" applyBorder="0" applyNumberFormat="0" applyAlignment="0" applyProtection="0">
      <alignment horizontal="general" vertical="center"/>
    </xf>
    <xf numFmtId="0" fontId="1" fillId="31" borderId="0" applyBorder="0" applyNumberFormat="0" applyAlignment="0" applyProtection="0">
      <alignment horizontal="general" vertical="center"/>
    </xf>
    <xf numFmtId="0" fontId="5" fillId="32" borderId="0" applyBorder="0" applyNumberFormat="0" applyAlignment="0" applyProtection="0">
      <alignment horizontal="general" vertical="center"/>
    </xf>
    <xf numFmtId="176" fontId="3" fillId="0" borderId="2">
      <alignment horizontal="right" vertical="center"/>
    </xf>
    <xf numFmtId="49" fontId="3" fillId="0" borderId="2">
      <alignment horizontal="left" vertical="center" wrapText="1"/>
    </xf>
    <xf numFmtId="178" fontId="3" fillId="0" borderId="2">
      <alignment horizontal="right" vertical="center"/>
    </xf>
    <xf numFmtId="179" fontId="3" fillId="0" borderId="2">
      <alignment horizontal="right" vertical="center"/>
    </xf>
  </cellStyleXfs>
  <cellXfs count="205">
    <xf numFmtId="0" fontId="0" fillId="0" borderId="0" xfId="0"/>
    <xf numFmtId="0" fontId="21" fillId="0" borderId="0" xfId="0" applyFont="1"/>
    <xf numFmtId="0" fontId="25" fillId="0" borderId="0" xfId="0" applyFont="1" applyAlignment="1">
      <alignment horizontal="right" vertical="bottom"/>
    </xf>
    <xf numFmtId="0" fontId="35" fillId="0" borderId="0" xfId="0" applyFont="1" applyAlignment="1">
      <alignment horizontal="center" vertical="center"/>
    </xf>
    <xf numFmtId="0" fontId="29" fillId="0" borderId="0" xfId="0" applyFont="1" applyAlignment="1">
      <alignment horizontal="center" vertical="top"/>
    </xf>
    <xf numFmtId="0" fontId="25" fillId="0" borderId="0" xfId="0" applyFont="1" applyAlignment="1">
      <alignment horizontal="left" vertical="center"/>
    </xf>
    <xf numFmtId="0" fontId="26" fillId="0" borderId="0" xfId="0" applyFont="1" applyAlignment="1">
      <alignment horizontal="center" vertical="center"/>
    </xf>
    <xf numFmtId="0" fontId="25" fillId="0" borderId="0" xfId="0" applyFont="1" applyAlignment="1">
      <alignment horizontal="right" vertical="center"/>
    </xf>
    <xf numFmtId="0" fontId="26" fillId="0" borderId="11" xfId="0" applyFont="1" applyBorder="1" applyAlignment="1">
      <alignment horizontal="center" vertical="center"/>
    </xf>
    <xf numFmtId="0" fontId="26" fillId="0" borderId="13" xfId="0" applyFont="1" applyBorder="1" applyAlignment="1">
      <alignment horizontal="center" vertical="center"/>
    </xf>
    <xf numFmtId="0" fontId="26" fillId="0" borderId="10" xfId="0" applyFont="1" applyBorder="1" applyAlignment="1">
      <alignment horizontal="center" vertical="center"/>
    </xf>
    <xf numFmtId="0" fontId="26" fillId="0" borderId="15" xfId="0" applyFont="1" applyBorder="1" applyAlignment="1">
      <alignment horizontal="center" vertical="center"/>
    </xf>
    <xf numFmtId="0" fontId="27" fillId="0" borderId="2" xfId="0" applyFont="1" applyBorder="1" applyAlignment="1">
      <alignment horizontal="left" vertical="center"/>
    </xf>
    <xf numFmtId="4" fontId="27" fillId="0" borderId="2" xfId="0" applyFont="1" applyBorder="1" applyNumberFormat="1" applyAlignment="1">
      <alignment horizontal="right" vertical="center"/>
    </xf>
    <xf numFmtId="49" fontId="28" fillId="0" borderId="2" xfId="53" applyFont="1">
      <alignment horizontal="left" vertical="center" wrapText="1"/>
    </xf>
    <xf numFmtId="4" fontId="27" fillId="0" borderId="2" xfId="0" applyFont="1" applyBorder="1" applyNumberFormat="1" applyAlignment="1" applyProtection="1">
      <alignment horizontal="right" vertical="center"/>
      <protection locked="0"/>
    </xf>
    <xf numFmtId="0" fontId="27" fillId="0" borderId="15" xfId="0" applyFont="1" applyBorder="1" applyAlignment="1">
      <alignment horizontal="left" vertical="center"/>
    </xf>
    <xf numFmtId="0" fontId="25" fillId="0" borderId="15" xfId="0" applyFont="1" applyBorder="1" applyAlignment="1">
      <alignment horizontal="center" vertical="center"/>
    </xf>
    <xf numFmtId="4" fontId="25" fillId="0" borderId="2" xfId="0" applyFont="1" applyBorder="1" applyNumberFormat="1" applyAlignment="1">
      <alignment horizontal="right" vertical="center"/>
    </xf>
    <xf numFmtId="0" fontId="25" fillId="0" borderId="2" xfId="0" applyFont="1" applyBorder="1" applyAlignment="1">
      <alignment horizontal="center" vertical="center"/>
    </xf>
    <xf numFmtId="0" fontId="25" fillId="0" borderId="15" xfId="0" applyFont="1" applyBorder="1" applyAlignment="1">
      <alignment horizontal="left" vertical="center"/>
    </xf>
    <xf numFmtId="0" fontId="25" fillId="0" borderId="2" xfId="0" applyFont="1" applyBorder="1" applyAlignment="1">
      <alignment horizontal="left" vertical="center"/>
    </xf>
    <xf numFmtId="176" fontId="25" fillId="0" borderId="2" xfId="0" applyFont="1" applyBorder="1" applyNumberFormat="1" applyAlignment="1">
      <alignment horizontal="right" vertical="center"/>
    </xf>
    <xf numFmtId="0" fontId="28" fillId="0" borderId="15" xfId="0" applyFont="1" applyBorder="1" applyAlignment="1">
      <alignment horizontal="left" vertical="center"/>
    </xf>
    <xf numFmtId="0" fontId="28" fillId="0" borderId="2" xfId="0" applyFont="1" applyBorder="1" applyAlignment="1">
      <alignment horizontal="left" vertical="center"/>
    </xf>
    <xf numFmtId="0" fontId="25" fillId="0" borderId="15" xfId="0" applyFont="1" applyBorder="1" applyAlignment="1" applyProtection="1">
      <alignment horizontal="center" vertical="center"/>
      <protection locked="0"/>
    </xf>
    <xf numFmtId="4" fontId="25" fillId="0" borderId="2" xfId="0" applyFont="1" applyBorder="1" applyNumberFormat="1" applyAlignment="1" applyProtection="1">
      <alignment horizontal="right" vertical="center"/>
      <protection locked="0"/>
    </xf>
    <xf numFmtId="176" fontId="28" fillId="0" borderId="0" xfId="52" applyFont="1" applyBorder="1">
      <alignment horizontal="right" vertical="center"/>
    </xf>
    <xf numFmtId="0" fontId="22" fillId="0" borderId="0" xfId="0" applyFont="1" applyProtection="1">
      <protection locked="0"/>
    </xf>
    <xf numFmtId="0" fontId="23" fillId="0" borderId="0" xfId="0" applyFont="1" applyAlignment="1" applyProtection="1">
      <alignment horizontal="right" vertical="center"/>
      <protection locked="0"/>
    </xf>
    <xf numFmtId="0" fontId="36" fillId="0" borderId="0" xfId="0" applyFont="1"/>
    <xf numFmtId="0" fontId="35" fillId="0" borderId="0" xfId="0" applyFont="1" applyAlignment="1" applyProtection="1">
      <alignment horizontal="center" vertical="center"/>
      <protection locked="0"/>
    </xf>
    <xf numFmtId="0" fontId="29" fillId="0" borderId="0" xfId="0" applyFont="1" applyAlignment="1">
      <alignment horizontal="center" vertical="center"/>
    </xf>
    <xf numFmtId="0" fontId="29" fillId="0" borderId="0" xfId="0" applyFont="1" applyAlignment="1" applyProtection="1">
      <alignment horizontal="center" vertical="center"/>
      <protection locked="0"/>
    </xf>
    <xf numFmtId="0" fontId="26" fillId="0" borderId="0" xfId="0" applyFont="1"/>
    <xf numFmtId="0" fontId="26" fillId="0" borderId="0" xfId="0" applyFont="1" applyProtection="1">
      <protection locked="0"/>
    </xf>
    <xf numFmtId="0" fontId="23" fillId="0" borderId="0" xfId="0" applyFont="1" applyAlignment="1" applyProtection="1">
      <alignment horizontal="right" vertical="bottom"/>
      <protection locked="0"/>
    </xf>
    <xf numFmtId="0" fontId="22" fillId="0" borderId="0" xfId="0" applyFont="1" applyAlignment="1" applyProtection="1">
      <alignment horizontal="right" vertical="bottom"/>
      <protection locked="0"/>
    </xf>
    <xf numFmtId="0" fontId="23" fillId="0" borderId="10" xfId="0" applyFont="1" applyBorder="1" applyAlignment="1" applyProtection="1">
      <alignment horizontal="center" vertical="center" wrapText="1"/>
      <protection locked="0"/>
    </xf>
    <xf numFmtId="0" fontId="23" fillId="0" borderId="17" xfId="0" applyFont="1" applyBorder="1" applyAlignment="1" applyProtection="1">
      <alignment horizontal="center" vertical="center" wrapText="1"/>
      <protection locked="0"/>
    </xf>
    <xf numFmtId="0" fontId="23" fillId="0" borderId="12" xfId="0" applyFont="1" applyBorder="1" applyAlignment="1" applyProtection="1">
      <alignment horizontal="center" vertical="center" wrapText="1"/>
      <protection locked="0"/>
    </xf>
    <xf numFmtId="0" fontId="23" fillId="0" borderId="12" xfId="0" applyFont="1" applyBorder="1" applyAlignment="1">
      <alignment horizontal="center" vertical="center" wrapText="1"/>
    </xf>
    <xf numFmtId="0" fontId="23" fillId="0" borderId="12" xfId="0" applyFont="1" applyBorder="1" applyAlignment="1" applyProtection="1">
      <alignment horizontal="center" vertical="center"/>
      <protection locked="0"/>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21" xfId="0" applyFont="1" applyBorder="1" applyAlignment="1" applyProtection="1">
      <alignment horizontal="center" vertical="center"/>
      <protection locked="0"/>
    </xf>
    <xf numFmtId="0" fontId="23" fillId="0" borderId="19" xfId="0" applyFont="1" applyBorder="1" applyAlignment="1">
      <alignment horizontal="center" vertical="center" wrapText="1"/>
    </xf>
    <xf numFmtId="0" fontId="49" fillId="0" borderId="10" xfId="0" applyFont="1" applyBorder="1" applyAlignment="1">
      <alignment horizontal="center" vertical="center" wrapText="1"/>
    </xf>
    <xf numFmtId="0" fontId="23" fillId="0" borderId="15" xfId="0" applyFont="1" applyBorder="1" applyAlignment="1">
      <alignment horizontal="center" vertical="center"/>
    </xf>
    <xf numFmtId="0" fontId="23" fillId="0" borderId="19" xfId="0" applyFont="1" applyBorder="1" applyAlignment="1">
      <alignment horizontal="center" vertical="center"/>
    </xf>
    <xf numFmtId="0" fontId="23" fillId="0" borderId="19" xfId="0" applyFont="1" applyBorder="1" applyAlignment="1" applyProtection="1">
      <alignment horizontal="center" vertical="center" wrapText="1"/>
      <protection locked="0"/>
    </xf>
    <xf numFmtId="0" fontId="23" fillId="0" borderId="11" xfId="0" applyFont="1" applyBorder="1" applyAlignment="1">
      <alignment horizontal="center" vertical="center"/>
    </xf>
    <xf numFmtId="0" fontId="23" fillId="0" borderId="2" xfId="0" applyFont="1" applyBorder="1" applyAlignment="1">
      <alignment horizontal="center" vertical="center"/>
    </xf>
    <xf numFmtId="0" fontId="23" fillId="0" borderId="2" xfId="0" applyFont="1" applyBorder="1" applyAlignment="1" applyProtection="1">
      <alignment horizontal="center" vertical="center"/>
      <protection locked="0"/>
    </xf>
    <xf numFmtId="0" fontId="23" fillId="0" borderId="11" xfId="0" applyFont="1" applyBorder="1" applyAlignment="1" applyProtection="1">
      <alignment horizontal="center" vertical="center"/>
      <protection locked="0"/>
    </xf>
    <xf numFmtId="0" fontId="27" fillId="0" borderId="2" xfId="0" applyFont="1" applyBorder="1" applyAlignment="1">
      <alignment horizontal="left" vertical="center" wrapText="1"/>
    </xf>
    <xf numFmtId="176" fontId="28" fillId="0" borderId="2" xfId="52" applyFont="1">
      <alignment horizontal="right" vertical="center"/>
    </xf>
    <xf numFmtId="0" fontId="27" fillId="0" borderId="2" xfId="0" applyFont="1" applyBorder="1" applyAlignment="1">
      <alignment horizontal="left" vertical="center" wrapText="1" indent="1"/>
    </xf>
    <xf numFmtId="0" fontId="27" fillId="0" borderId="2" xfId="0" applyFont="1" applyBorder="1" applyAlignment="1" applyProtection="1">
      <alignment horizontal="center" vertical="center"/>
      <protection locked="0"/>
    </xf>
    <xf numFmtId="0" fontId="27" fillId="0" borderId="2" xfId="0" applyFont="1" applyBorder="1" applyAlignment="1" applyProtection="1">
      <alignment horizontal="right" vertical="center"/>
      <protection locked="0"/>
    </xf>
    <xf numFmtId="0" fontId="23" fillId="0" borderId="0" xfId="0" applyFont="1" applyAlignment="1">
      <alignment horizontal="right" vertical="center"/>
    </xf>
    <xf numFmtId="0" fontId="25" fillId="0" borderId="0" xfId="0" applyFont="1" applyAlignment="1" applyProtection="1">
      <alignment horizontal="left" vertical="center" wrapText="1"/>
      <protection locked="0"/>
    </xf>
    <xf numFmtId="0" fontId="26" fillId="0" borderId="0" xfId="0" applyFont="1" applyAlignment="1">
      <alignment horizontal="left" vertical="center" wrapText="1"/>
    </xf>
    <xf numFmtId="0" fontId="26" fillId="0" borderId="0" xfId="0" applyFont="1" applyAlignment="1">
      <alignment vertical="bottom" wrapText="1"/>
    </xf>
    <xf numFmtId="0" fontId="23" fillId="0" borderId="0" xfId="0" applyFont="1" applyAlignment="1">
      <alignment horizontal="right" vertical="bottom"/>
    </xf>
    <xf numFmtId="0" fontId="26" fillId="0" borderId="10" xfId="0" applyFont="1" applyBorder="1" applyAlignment="1">
      <alignment horizontal="center" vertical="center" wrapText="1"/>
    </xf>
    <xf numFmtId="0" fontId="26" fillId="0" borderId="2" xfId="0" applyFont="1" applyBorder="1" applyAlignment="1">
      <alignment horizontal="center" vertical="center"/>
    </xf>
    <xf numFmtId="0" fontId="23" fillId="0" borderId="10"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2" xfId="0" applyFont="1" applyBorder="1" applyAlignment="1" applyProtection="1">
      <alignment horizontal="center" vertical="center" wrapText="1"/>
      <protection locked="0"/>
    </xf>
    <xf numFmtId="0" fontId="26" fillId="0" borderId="2" xfId="0" applyFont="1" applyBorder="1" applyAlignment="1" applyProtection="1">
      <alignment horizontal="center" vertical="center"/>
      <protection locked="0"/>
    </xf>
    <xf numFmtId="0" fontId="27" fillId="0" borderId="2" xfId="0" applyFont="1" applyBorder="1" applyAlignment="1">
      <alignment horizontal="left" vertical="center" wrapText="1" indent="2"/>
    </xf>
    <xf numFmtId="0" fontId="22" fillId="0" borderId="2" xfId="0" applyFont="1" applyBorder="1" applyAlignment="1" applyProtection="1">
      <alignment horizontal="center" vertical="center" wrapText="1"/>
      <protection locked="0"/>
    </xf>
    <xf numFmtId="0" fontId="22" fillId="0" borderId="2" xfId="0" applyFont="1" applyBorder="1" applyAlignment="1">
      <alignment horizontal="center" vertical="center" wrapText="1"/>
    </xf>
    <xf numFmtId="0" fontId="47" fillId="0" borderId="0" xfId="0" applyFont="1" applyAlignment="1">
      <alignment horizontal="center" vertical="center"/>
    </xf>
    <xf numFmtId="0" fontId="48" fillId="0" borderId="0" xfId="0" applyFont="1" applyAlignment="1">
      <alignment horizontal="center" vertical="center"/>
    </xf>
    <xf numFmtId="0" fontId="25" fillId="0" borderId="0" xfId="0" applyFont="1" applyAlignment="1" applyProtection="1">
      <alignment horizontal="left" vertical="center"/>
      <protection locked="0"/>
    </xf>
    <xf numFmtId="0" fontId="26" fillId="0" borderId="10" xfId="0" applyFont="1" applyBorder="1" applyAlignment="1" applyProtection="1">
      <alignment horizontal="center" vertical="center"/>
      <protection locked="0"/>
    </xf>
    <xf numFmtId="0" fontId="26" fillId="0" borderId="15" xfId="0" applyFont="1" applyBorder="1" applyAlignment="1">
      <alignment horizontal="center" vertical="center" wrapText="1"/>
    </xf>
    <xf numFmtId="0" fontId="25" fillId="0" borderId="2" xfId="0" applyFont="1" applyBorder="1" applyAlignment="1">
      <alignment vertical="center"/>
    </xf>
    <xf numFmtId="49" fontId="25" fillId="0" borderId="2" xfId="53" applyFont="1">
      <alignment horizontal="left" vertical="center" wrapText="1"/>
    </xf>
    <xf numFmtId="0" fontId="28" fillId="0" borderId="2" xfId="0" applyFont="1" applyBorder="1" applyAlignment="1">
      <alignment vertical="center"/>
    </xf>
    <xf numFmtId="0" fontId="27" fillId="0" borderId="2" xfId="0" applyFont="1" applyBorder="1" applyAlignment="1">
      <alignment vertical="center"/>
    </xf>
    <xf numFmtId="0" fontId="25" fillId="0" borderId="2" xfId="0" applyFont="1" applyBorder="1" applyAlignment="1" applyProtection="1">
      <alignment horizontal="center" vertical="center"/>
      <protection locked="0"/>
    </xf>
    <xf numFmtId="0" fontId="22" fillId="0" borderId="0" xfId="0" applyFont="1" applyAlignment="1">
      <alignment vertical="top"/>
    </xf>
    <xf numFmtId="0" fontId="22" fillId="0" borderId="0" xfId="0" applyFont="1" applyAlignment="1">
      <alignment horizontal="right" vertical="center"/>
    </xf>
    <xf numFmtId="0" fontId="24" fillId="0" borderId="0" xfId="0" applyFont="1" applyAlignment="1">
      <alignment horizontal="center" vertical="center"/>
    </xf>
    <xf numFmtId="49" fontId="26" fillId="0" borderId="11" xfId="0" applyFont="1" applyBorder="1" applyNumberFormat="1" applyAlignment="1">
      <alignment horizontal="center" vertical="center" wrapText="1"/>
    </xf>
    <xf numFmtId="49" fontId="26" fillId="0" borderId="13" xfId="0" applyFont="1" applyBorder="1" applyNumberFormat="1" applyAlignment="1">
      <alignment horizontal="center" vertical="center" wrapText="1"/>
    </xf>
    <xf numFmtId="0" fontId="26" fillId="0" borderId="17" xfId="0" applyFont="1" applyBorder="1" applyAlignment="1">
      <alignment horizontal="center" vertical="center"/>
    </xf>
    <xf numFmtId="0" fontId="26" fillId="0" borderId="12" xfId="0" applyFont="1" applyBorder="1" applyAlignment="1">
      <alignment horizontal="center" vertical="center"/>
    </xf>
    <xf numFmtId="49" fontId="26" fillId="0" borderId="15" xfId="0" applyFont="1" applyBorder="1" applyNumberFormat="1" applyAlignment="1">
      <alignment horizontal="center" vertical="center"/>
    </xf>
    <xf numFmtId="49" fontId="26" fillId="0" borderId="19" xfId="0" applyFont="1" applyBorder="1" applyNumberFormat="1" applyAlignment="1">
      <alignment horizontal="center" vertical="center"/>
    </xf>
    <xf numFmtId="0" fontId="26" fillId="0" borderId="19" xfId="0" applyFont="1" applyBorder="1" applyAlignment="1">
      <alignment horizontal="center" vertical="center"/>
    </xf>
    <xf numFmtId="49" fontId="26" fillId="0" borderId="2" xfId="0" applyFont="1" applyBorder="1" applyNumberFormat="1" applyAlignment="1">
      <alignment horizontal="center" vertical="center"/>
    </xf>
    <xf numFmtId="0" fontId="22" fillId="0" borderId="11" xfId="0" applyFont="1" applyBorder="1" applyAlignment="1">
      <alignment horizontal="center" vertical="center"/>
    </xf>
    <xf numFmtId="0" fontId="22" fillId="0" borderId="13" xfId="0" applyFont="1" applyBorder="1" applyAlignment="1">
      <alignment horizontal="center" vertical="center"/>
    </xf>
    <xf numFmtId="0" fontId="22" fillId="0" borderId="0" xfId="0" applyFont="1" applyAlignment="1">
      <alignment horizontal="center" vertical="bottom" wrapText="1"/>
    </xf>
    <xf numFmtId="0" fontId="22" fillId="0" borderId="0" xfId="0" applyFont="1" applyAlignment="1">
      <alignment vertical="bottom" wrapText="1"/>
    </xf>
    <xf numFmtId="0" fontId="23" fillId="0" borderId="0" xfId="0" applyFont="1" applyAlignment="1">
      <alignment horizontal="right" vertical="bottom" wrapText="1"/>
    </xf>
    <xf numFmtId="0" fontId="45" fillId="0" borderId="0" xfId="0" applyFont="1" applyAlignment="1">
      <alignment horizontal="center" vertical="center" wrapText="1"/>
    </xf>
    <xf numFmtId="0" fontId="23" fillId="0" borderId="0" xfId="0" applyFont="1" applyAlignment="1">
      <alignment horizontal="center" vertical="bottom" wrapText="1"/>
    </xf>
    <xf numFmtId="0" fontId="23" fillId="0" borderId="0" xfId="0" applyFont="1" applyAlignment="1">
      <alignment vertical="bottom" wrapText="1"/>
    </xf>
    <xf numFmtId="0" fontId="46" fillId="0" borderId="2" xfId="0" applyFont="1" applyBorder="1" applyAlignment="1">
      <alignment horizontal="center" vertical="center" wrapText="1"/>
    </xf>
    <xf numFmtId="0" fontId="46" fillId="0" borderId="11" xfId="0" applyFont="1" applyBorder="1" applyAlignment="1">
      <alignment horizontal="center" vertical="center" wrapText="1"/>
    </xf>
    <xf numFmtId="4" fontId="27" fillId="0" borderId="11" xfId="0" applyFont="1" applyBorder="1" applyNumberFormat="1" applyAlignment="1">
      <alignment horizontal="right" vertical="center"/>
    </xf>
    <xf numFmtId="49" fontId="22" fillId="0" borderId="0" xfId="0" applyFont="1" applyNumberFormat="1"/>
    <xf numFmtId="0" fontId="26" fillId="0" borderId="0" xfId="0" applyFont="1" applyAlignment="1">
      <alignment horizontal="left" vertical="center"/>
    </xf>
    <xf numFmtId="0" fontId="23" fillId="0" borderId="0" xfId="0" applyFont="1" applyAlignment="1">
      <alignment vertical="top"/>
    </xf>
    <xf numFmtId="0" fontId="26" fillId="0" borderId="10" xfId="0" applyFont="1" applyBorder="1" applyAlignment="1" applyProtection="1">
      <alignment horizontal="center" vertical="center" wrapText="1"/>
      <protection locked="0"/>
    </xf>
    <xf numFmtId="0" fontId="36" fillId="0" borderId="2" xfId="0" applyFont="1" applyBorder="1" applyAlignment="1">
      <alignment horizontal="center" vertical="center"/>
    </xf>
    <xf numFmtId="0" fontId="26" fillId="0" borderId="2" xfId="0" applyFont="1" applyBorder="1" applyAlignment="1">
      <alignment horizontal="center" vertical="center" wrapText="1"/>
    </xf>
    <xf numFmtId="0" fontId="26" fillId="0" borderId="14" xfId="0" applyFont="1" applyBorder="1" applyAlignment="1" applyProtection="1">
      <alignment horizontal="center" vertical="center" wrapText="1"/>
      <protection locked="0"/>
    </xf>
    <xf numFmtId="0" fontId="26" fillId="0" borderId="14" xfId="0" applyFont="1" applyBorder="1" applyAlignment="1">
      <alignment horizontal="center" vertical="center" wrapText="1"/>
    </xf>
    <xf numFmtId="0" fontId="26" fillId="0" borderId="15" xfId="0" applyFont="1" applyBorder="1" applyAlignment="1" applyProtection="1">
      <alignment horizontal="center" vertical="center" wrapText="1"/>
      <protection locked="0"/>
    </xf>
    <xf numFmtId="0" fontId="36" fillId="0" borderId="2" xfId="0" applyFont="1" applyBorder="1" applyAlignment="1">
      <alignment horizontal="center" vertical="center" wrapText="1"/>
    </xf>
    <xf numFmtId="0" fontId="44" fillId="0" borderId="2" xfId="0" applyFont="1" applyBorder="1" applyAlignment="1">
      <alignment horizontal="center" vertical="bottom"/>
    </xf>
    <xf numFmtId="49" fontId="28" fillId="0" borderId="2" xfId="0" applyFont="1" applyBorder="1" applyNumberFormat="1" applyAlignment="1">
      <alignment horizontal="left" vertical="center" wrapText="1"/>
    </xf>
    <xf numFmtId="49" fontId="28" fillId="0" borderId="2" xfId="53" applyFont="1" applyAlignment="1">
      <alignment horizontal="left" vertical="center" wrapText="1" indent="1"/>
    </xf>
    <xf numFmtId="49" fontId="28" fillId="0" borderId="2" xfId="53" applyFont="1" applyAlignment="1">
      <alignment horizontal="left" vertical="center" wrapText="1" indent="2"/>
    </xf>
    <xf numFmtId="0" fontId="22" fillId="0" borderId="11" xfId="0" applyFont="1" applyBorder="1" applyAlignment="1" applyProtection="1">
      <alignment horizontal="center" vertical="center" wrapText="1"/>
      <protection locked="0"/>
    </xf>
    <xf numFmtId="0" fontId="27" fillId="0" borderId="12" xfId="0" applyFont="1" applyBorder="1" applyAlignment="1">
      <alignment horizontal="left" vertical="center"/>
    </xf>
    <xf numFmtId="0" fontId="27" fillId="0" borderId="13" xfId="0" applyFont="1" applyBorder="1" applyAlignment="1">
      <alignment horizontal="left" vertical="center"/>
    </xf>
    <xf numFmtId="0" fontId="43" fillId="0" borderId="0" xfId="0" applyFont="1" applyAlignment="1">
      <alignment horizontal="left" vertical="center"/>
    </xf>
    <xf numFmtId="0" fontId="36" fillId="0" borderId="10" xfId="0" applyFont="1" applyBorder="1" applyAlignment="1">
      <alignment horizontal="center" vertical="center" wrapText="1"/>
    </xf>
    <xf numFmtId="4" fontId="27" fillId="0" borderId="2" xfId="0" applyFont="1" applyBorder="1" applyNumberFormat="1" applyAlignment="1" applyProtection="1">
      <alignment horizontal="right" vertical="center" wrapText="1"/>
      <protection locked="0"/>
    </xf>
    <xf numFmtId="0" fontId="38" fillId="0" borderId="0" xfId="0" applyFont="1"/>
    <xf numFmtId="0" fontId="41" fillId="0" borderId="0" xfId="0" applyFont="1" applyAlignment="1" applyProtection="1">
      <alignment horizontal="right" vertical="center"/>
      <protection locked="0"/>
    </xf>
    <xf numFmtId="0" fontId="40" fillId="0" borderId="0" xfId="0" applyFont="1" applyAlignment="1">
      <alignment horizontal="center" vertical="center"/>
    </xf>
    <xf numFmtId="0" fontId="40" fillId="0" borderId="0" xfId="0" applyFont="1" applyAlignment="1" applyProtection="1">
      <alignment horizontal="center" vertical="center"/>
      <protection locked="0"/>
    </xf>
    <xf numFmtId="0" fontId="41" fillId="0" borderId="0" xfId="0" applyFont="1" applyAlignment="1" applyProtection="1">
      <alignment horizontal="left" vertical="center"/>
      <protection locked="0"/>
    </xf>
    <xf numFmtId="0" fontId="42" fillId="0" borderId="0" xfId="0" applyFont="1"/>
    <xf numFmtId="0" fontId="41" fillId="0" borderId="2" xfId="0" applyFont="1" applyBorder="1" applyAlignment="1">
      <alignment horizontal="center" vertical="center" wrapText="1"/>
    </xf>
    <xf numFmtId="0" fontId="41" fillId="0" borderId="2" xfId="0" applyFont="1" applyBorder="1" applyAlignment="1" applyProtection="1">
      <alignment horizontal="center" vertical="center"/>
      <protection locked="0"/>
    </xf>
    <xf numFmtId="0" fontId="41" fillId="0" borderId="2" xfId="0" applyFont="1" applyBorder="1" applyAlignment="1">
      <alignment horizontal="left" vertical="center" wrapText="1"/>
    </xf>
    <xf numFmtId="0" fontId="41" fillId="0" borderId="2" xfId="0" applyFont="1" applyBorder="1" applyAlignment="1">
      <alignment vertical="center" wrapText="1"/>
    </xf>
    <xf numFmtId="0" fontId="37" fillId="0" borderId="2" xfId="0" applyFont="1" applyBorder="1" applyAlignment="1">
      <alignment horizontal="left" vertical="center" wrapText="1" indent="1"/>
    </xf>
    <xf numFmtId="0" fontId="37" fillId="0" borderId="2" xfId="0" applyFont="1" applyBorder="1" applyAlignment="1" applyProtection="1">
      <alignment horizontal="left" vertical="center" wrapText="1"/>
      <protection locked="0"/>
    </xf>
    <xf numFmtId="0" fontId="37" fillId="0" borderId="2" xfId="0" applyFont="1" applyBorder="1" applyAlignment="1">
      <alignment horizontal="left" vertical="center" wrapText="1"/>
    </xf>
    <xf numFmtId="0" fontId="37" fillId="0" borderId="2" xfId="0" applyFont="1" applyBorder="1" applyAlignment="1">
      <alignment horizontal="left" vertical="center" wrapText="1" indent="2"/>
    </xf>
    <xf numFmtId="49" fontId="38" fillId="0" borderId="2" xfId="53" applyFont="1">
      <alignment horizontal="left" vertical="center" wrapText="1"/>
    </xf>
    <xf numFmtId="0" fontId="39" fillId="0" borderId="2" xfId="0" applyFont="1" applyBorder="1" applyAlignment="1">
      <alignment horizontal="center" vertical="center"/>
    </xf>
    <xf numFmtId="0" fontId="21" fillId="0" borderId="0" xfId="0" applyFont="1" applyAlignment="1">
      <alignment horizontal="left" vertical="bottom"/>
    </xf>
    <xf numFmtId="0" fontId="27" fillId="0" borderId="0" xfId="0" applyFont="1" applyAlignment="1" applyProtection="1">
      <alignment horizontal="right" vertical="center"/>
      <protection locked="0"/>
    </xf>
    <xf numFmtId="0" fontId="35" fillId="0" borderId="0" xfId="0" applyFont="1" applyAlignment="1">
      <alignment horizontal="center" vertical="center" wrapText="1"/>
    </xf>
    <xf numFmtId="0" fontId="25" fillId="0" borderId="0" xfId="0" applyFont="1" applyAlignment="1" applyProtection="1">
      <alignment horizontal="right" vertical="bottom"/>
      <protection locked="0"/>
    </xf>
    <xf numFmtId="0" fontId="26" fillId="0" borderId="17" xfId="0" applyFont="1" applyBorder="1" applyAlignment="1">
      <alignment horizontal="center" vertical="center" wrapText="1"/>
    </xf>
    <xf numFmtId="0" fontId="26" fillId="0" borderId="12" xfId="0" applyFont="1" applyBorder="1" applyAlignment="1" applyProtection="1">
      <alignment horizontal="center" vertical="center" wrapText="1"/>
      <protection locked="0"/>
    </xf>
    <xf numFmtId="0" fontId="26" fillId="0" borderId="12" xfId="0" applyFont="1" applyBorder="1" applyAlignment="1" applyProtection="1">
      <alignment horizontal="center" vertical="center"/>
      <protection locked="0"/>
    </xf>
    <xf numFmtId="0" fontId="26" fillId="0" borderId="18" xfId="0" applyFont="1" applyBorder="1" applyAlignment="1">
      <alignment horizontal="center" vertical="center" wrapText="1"/>
    </xf>
    <xf numFmtId="0" fontId="26" fillId="0" borderId="18" xfId="0" applyFont="1" applyBorder="1" applyAlignment="1" applyProtection="1">
      <alignment horizontal="center" vertical="center" wrapText="1"/>
      <protection locked="0"/>
    </xf>
    <xf numFmtId="0" fontId="26" fillId="0" borderId="21" xfId="0" applyFont="1" applyBorder="1" applyAlignment="1">
      <alignment horizontal="center" vertical="center" wrapText="1"/>
    </xf>
    <xf numFmtId="0" fontId="26" fillId="0" borderId="21" xfId="0" applyFont="1" applyBorder="1" applyAlignment="1" applyProtection="1">
      <alignment horizontal="center" vertical="center"/>
      <protection locked="0"/>
    </xf>
    <xf numFmtId="0" fontId="26" fillId="0" borderId="21" xfId="0" applyFont="1" applyBorder="1" applyAlignment="1" applyProtection="1">
      <alignment horizontal="center" vertical="center" wrapText="1"/>
      <protection locked="0"/>
    </xf>
    <xf numFmtId="0" fontId="26" fillId="0" borderId="19" xfId="0" applyFont="1" applyBorder="1" applyAlignment="1">
      <alignment horizontal="center" vertical="center" wrapText="1"/>
    </xf>
    <xf numFmtId="0" fontId="26" fillId="0" borderId="19" xfId="0" applyFont="1" applyBorder="1" applyAlignment="1" applyProtection="1">
      <alignment horizontal="center" vertical="center" wrapText="1"/>
      <protection locked="0"/>
    </xf>
    <xf numFmtId="0" fontId="26" fillId="0" borderId="19" xfId="0" applyFont="1" applyBorder="1" applyAlignment="1" applyProtection="1">
      <alignment horizontal="center" vertical="center"/>
      <protection locked="0"/>
    </xf>
    <xf numFmtId="0" fontId="27" fillId="0" borderId="15" xfId="0" applyFont="1" applyBorder="1" applyAlignment="1">
      <alignment horizontal="left" vertical="center" wrapText="1"/>
    </xf>
    <xf numFmtId="0" fontId="27" fillId="0" borderId="19" xfId="0" applyFont="1" applyBorder="1" applyAlignment="1">
      <alignment horizontal="left" vertical="center" wrapText="1"/>
    </xf>
    <xf numFmtId="0" fontId="27" fillId="0" borderId="19" xfId="0" applyFont="1" applyBorder="1" applyAlignment="1">
      <alignment horizontal="right" vertical="center"/>
    </xf>
    <xf numFmtId="0" fontId="27" fillId="0" borderId="15" xfId="0" applyFont="1" applyBorder="1" applyAlignment="1">
      <alignment horizontal="left" vertical="center" wrapText="1" indent="1"/>
    </xf>
    <xf numFmtId="0" fontId="27" fillId="0" borderId="19" xfId="0" applyFont="1" applyBorder="1" applyAlignment="1">
      <alignment horizontal="center" vertical="center" wrapText="1"/>
    </xf>
    <xf numFmtId="179" fontId="28" fillId="0" borderId="2" xfId="55" applyFont="1" applyAlignment="1">
      <alignment horizontal="center" vertical="center"/>
    </xf>
    <xf numFmtId="0" fontId="27" fillId="0" borderId="15" xfId="0" applyFont="1" applyBorder="1" applyAlignment="1">
      <alignment horizontal="left" vertical="center" wrapText="1" indent="2"/>
    </xf>
    <xf numFmtId="0" fontId="27" fillId="0" borderId="20" xfId="0" applyFont="1" applyBorder="1" applyAlignment="1">
      <alignment horizontal="center" vertical="center"/>
    </xf>
    <xf numFmtId="0" fontId="27" fillId="0" borderId="21" xfId="0" applyFont="1" applyBorder="1" applyAlignment="1">
      <alignment horizontal="left" vertical="center"/>
    </xf>
    <xf numFmtId="0" fontId="27" fillId="0" borderId="0" xfId="0" applyFont="1" applyAlignment="1" applyProtection="1">
      <alignment vertical="top" wrapText="1"/>
      <protection locked="0"/>
    </xf>
    <xf numFmtId="0" fontId="27" fillId="0" borderId="0" xfId="0" applyFont="1" applyAlignment="1" applyProtection="1">
      <alignment horizontal="right" vertical="center" wrapText="1"/>
      <protection locked="0"/>
    </xf>
    <xf numFmtId="0" fontId="25" fillId="0" borderId="0" xfId="0" applyFont="1" applyAlignment="1">
      <alignment horizontal="right"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center" wrapText="1"/>
      <protection locked="0"/>
    </xf>
    <xf numFmtId="0" fontId="25" fillId="0" borderId="0" xfId="0" applyFont="1" applyAlignment="1">
      <alignment horizontal="left" vertical="center" wrapText="1"/>
    </xf>
    <xf numFmtId="0" fontId="25" fillId="0" borderId="0" xfId="0" applyFont="1" applyAlignment="1" applyProtection="1">
      <alignment vertical="top" wrapText="1"/>
      <protection locked="0"/>
    </xf>
    <xf numFmtId="0" fontId="25" fillId="0" borderId="0" xfId="0" applyFont="1" applyAlignment="1" applyProtection="1">
      <alignment horizontal="right" vertical="bottom" wrapText="1"/>
      <protection locked="0"/>
    </xf>
    <xf numFmtId="0" fontId="25" fillId="0" borderId="0" xfId="0" applyFont="1" applyAlignment="1">
      <alignment horizontal="right" vertical="bottom" wrapText="1"/>
    </xf>
    <xf numFmtId="4" fontId="27" fillId="0" borderId="19" xfId="0" applyFont="1" applyBorder="1" applyNumberFormat="1" applyAlignment="1" applyProtection="1">
      <alignment horizontal="right" vertical="center"/>
      <protection locked="0"/>
    </xf>
    <xf numFmtId="0" fontId="27" fillId="0" borderId="19" xfId="0" applyFont="1" applyBorder="1" applyAlignment="1">
      <alignment horizontal="left" vertical="center"/>
    </xf>
    <xf numFmtId="0" fontId="26" fillId="0" borderId="14" xfId="0" applyFont="1" applyBorder="1" applyAlignment="1">
      <alignment horizontal="center" vertical="center"/>
    </xf>
    <xf numFmtId="0" fontId="26" fillId="0" borderId="16" xfId="0" applyFont="1" applyBorder="1" applyAlignment="1">
      <alignment horizontal="center" vertical="center" wrapText="1"/>
    </xf>
    <xf numFmtId="176" fontId="28" fillId="0" borderId="2" xfId="0" applyFont="1" applyBorder="1" applyNumberFormat="1" applyAlignment="1">
      <alignment horizontal="right" vertical="center"/>
    </xf>
    <xf numFmtId="0" fontId="25" fillId="0" borderId="0" xfId="0" applyFont="1" applyAlignment="1" applyProtection="1">
      <alignment horizontal="right" vertical="center"/>
      <protection locked="0"/>
    </xf>
    <xf numFmtId="0" fontId="37" fillId="0" borderId="2" xfId="0" applyFont="1" applyBorder="1" applyAlignment="1">
      <alignment vertical="center" wrapText="1"/>
    </xf>
    <xf numFmtId="0" fontId="37" fillId="0" borderId="2" xfId="0" applyFont="1" applyBorder="1" applyAlignment="1">
      <alignment horizontal="center" vertical="center" wrapText="1"/>
    </xf>
    <xf numFmtId="0" fontId="37" fillId="0" borderId="2" xfId="0" applyFont="1" applyBorder="1" applyAlignment="1" applyProtection="1">
      <alignment horizontal="center" vertical="center"/>
      <protection locked="0"/>
    </xf>
    <xf numFmtId="49" fontId="30" fillId="0" borderId="0" xfId="53" applyFont="1" applyBorder="1">
      <alignment horizontal="left" vertical="center" wrapText="1"/>
    </xf>
    <xf numFmtId="49" fontId="30" fillId="0" borderId="0" xfId="53" applyFont="1" applyBorder="1" applyAlignment="1">
      <alignment horizontal="right" vertical="center" wrapText="1"/>
    </xf>
    <xf numFmtId="49" fontId="31" fillId="0" borderId="0" xfId="53" applyFont="1" applyBorder="1" applyAlignment="1">
      <alignment horizontal="center" vertical="center" wrapText="1"/>
    </xf>
    <xf numFmtId="49" fontId="32" fillId="0" borderId="0" xfId="53" applyFont="1" applyBorder="1">
      <alignment horizontal="left" vertical="center" wrapText="1"/>
    </xf>
    <xf numFmtId="49" fontId="33" fillId="0" borderId="2" xfId="53" applyFont="1" applyAlignment="1">
      <alignment horizontal="center" vertical="center" wrapText="1"/>
    </xf>
    <xf numFmtId="49" fontId="32" fillId="0" borderId="2" xfId="53" applyFont="1" applyAlignment="1">
      <alignment horizontal="center" vertical="center" wrapText="1"/>
    </xf>
    <xf numFmtId="49" fontId="34" fillId="0" borderId="2" xfId="53" applyFont="1">
      <alignment horizontal="left" vertical="center" wrapText="1"/>
    </xf>
    <xf numFmtId="49" fontId="34" fillId="0" borderId="2" xfId="53" applyFont="1" applyAlignment="1">
      <alignment horizontal="center" vertical="center" wrapText="1"/>
    </xf>
    <xf numFmtId="179" fontId="30" fillId="0" borderId="2" xfId="55" applyFont="1">
      <alignment horizontal="right" vertical="center"/>
    </xf>
    <xf numFmtId="176" fontId="30" fillId="0" borderId="2" xfId="52" applyFont="1">
      <alignment horizontal="right" vertical="center"/>
    </xf>
    <xf numFmtId="49" fontId="34" fillId="0" borderId="2" xfId="53" applyFont="1" applyAlignment="1">
      <alignment horizontal="left" vertical="center" wrapText="1" indent="1"/>
    </xf>
    <xf numFmtId="179" fontId="30" fillId="0" borderId="2" xfId="0" applyFont="1" applyBorder="1" applyNumberFormat="1" applyAlignment="1">
      <alignment horizontal="left" vertical="center"/>
    </xf>
    <xf numFmtId="176" fontId="30" fillId="0" borderId="2" xfId="0" applyFont="1" applyBorder="1" applyNumberFormat="1" applyAlignment="1">
      <alignment horizontal="left" vertical="center"/>
    </xf>
    <xf numFmtId="0" fontId="27" fillId="0" borderId="2" xfId="0" applyFont="1" applyBorder="1" applyAlignment="1" applyProtection="1">
      <alignment horizontal="left" vertical="center" wrapText="1"/>
      <protection locked="0"/>
    </xf>
    <xf numFmtId="0" fontId="27" fillId="0" borderId="2" xfId="0" applyFont="1" applyBorder="1" applyAlignment="1" applyProtection="1">
      <alignment horizontal="left" vertical="center"/>
      <protection locked="0"/>
    </xf>
    <xf numFmtId="0" fontId="27" fillId="0" borderId="11" xfId="0" applyFont="1" applyBorder="1" applyAlignment="1" applyProtection="1">
      <alignment horizontal="center" vertical="center" wrapText="1"/>
      <protection locked="0"/>
    </xf>
    <xf numFmtId="0" fontId="27" fillId="0" borderId="12" xfId="0" applyFont="1" applyBorder="1" applyAlignment="1" applyProtection="1">
      <alignment horizontal="left" vertical="center" wrapText="1"/>
      <protection locked="0"/>
    </xf>
    <xf numFmtId="0" fontId="27" fillId="0" borderId="13" xfId="0" applyFont="1" applyBorder="1" applyAlignment="1" applyProtection="1">
      <alignment horizontal="left" vertical="center" wrapText="1"/>
      <protection locked="0"/>
    </xf>
  </cellXfs>
  <cellStyles count="57">
    <cellStyle name="Normal" xfId="0" builtinId="0"/>
    <cellStyle name="货币[0]" xfId="1"/>
    <cellStyle name="20% - 强调文字颜色 3" xfId="2"/>
    <cellStyle name="输入" xfId="3"/>
    <cellStyle name="货币" xfId="4"/>
    <cellStyle name="千位分隔[0]" xfId="5"/>
    <cellStyle name="DateTimeStyle" xfId="6"/>
    <cellStyle name="40% - 强调文字颜色 3" xfId="7"/>
    <cellStyle name="差" xfId="8"/>
    <cellStyle name="千位分隔" xfId="9"/>
    <cellStyle name="60% - 强调文字颜色 3" xfId="10"/>
    <cellStyle name="超链接" xfId="11"/>
    <cellStyle name="百分比" xfId="12"/>
    <cellStyle name="DateStyle" xfId="13"/>
    <cellStyle name="已访问的超链接" xfId="14"/>
    <cellStyle name="注释" xfId="15"/>
    <cellStyle name="60% - 强调文字颜色 2" xfId="16"/>
    <cellStyle name="标题 4" xfId="17"/>
    <cellStyle name="警告文本" xfId="18"/>
    <cellStyle name="标题" xfId="19"/>
    <cellStyle name="解释性文本" xfId="20"/>
    <cellStyle name="标题 1" xfId="21"/>
    <cellStyle name="标题 2" xfId="22"/>
    <cellStyle name="60% - 强调文字颜色 1" xfId="23"/>
    <cellStyle name="标题 3" xfId="24"/>
    <cellStyle name="60% - 强调文字颜色 4" xfId="25"/>
    <cellStyle name="输出" xfId="26"/>
    <cellStyle name="计算" xfId="27"/>
    <cellStyle name="检查单元格" xfId="28"/>
    <cellStyle name="20% - 强调文字颜色 6" xfId="29"/>
    <cellStyle name="强调文字颜色 2" xfId="30"/>
    <cellStyle name="链接单元格" xfId="31"/>
    <cellStyle name="汇总" xfId="32"/>
    <cellStyle name="好" xfId="33"/>
    <cellStyle name="适中" xfId="34"/>
    <cellStyle name="PercentStyle" xfId="35"/>
    <cellStyle name="20% - 强调文字颜色 5" xfId="36"/>
    <cellStyle name="强调文字颜色 1" xfId="37"/>
    <cellStyle name="20% - 强调文字颜色 1" xfId="38"/>
    <cellStyle name="40% - 强调文字颜色 1" xfId="39"/>
    <cellStyle name="20% - 强调文字颜色 2" xfId="40"/>
    <cellStyle name="40% - 强调文字颜色 2" xfId="41"/>
    <cellStyle name="强调文字颜色 3" xfId="42"/>
    <cellStyle name="强调文字颜色 4" xfId="43"/>
    <cellStyle name="20% - 强调文字颜色 4" xfId="44"/>
    <cellStyle name="40% - 强调文字颜色 4" xfId="45"/>
    <cellStyle name="强调文字颜色 5" xfId="46"/>
    <cellStyle name="40% - 强调文字颜色 5" xfId="47"/>
    <cellStyle name="60% - 强调文字颜色 5" xfId="48"/>
    <cellStyle name="强调文字颜色 6" xfId="49"/>
    <cellStyle name="40% - 强调文字颜色 6" xfId="50"/>
    <cellStyle name="60% - 强调文字颜色 6" xfId="51"/>
    <cellStyle name="NumberStyle" xfId="52"/>
    <cellStyle name="TextStyle" xfId="53"/>
    <cellStyle name="MoneyStyle" xfId="52"/>
    <cellStyle name="TimeStyle" xfId="54"/>
    <cellStyle name="IntegralNumberStyle" xfId="5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sharedStrings" Target="sharedStrings.xml"/><Relationship Id="rId19" Type="http://schemas.openxmlformats.org/officeDocument/2006/relationships/styles" Target="styles.xml"/><Relationship Id="rId20"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0127B7-9B2B-B134-103F-864878EC1BDF}" mc:Ignorable="x14ac xr xr2 xr3">
  <sheetPr>
    <outlinePr summaryRight="0"/>
  </sheetPr>
  <dimension ref="A1:D21"/>
  <sheetViews>
    <sheetView showZeros="0" topLeftCell="A4" zoomScale="115" workbookViewId="0">
      <selection activeCell="D11" sqref="D11"/>
    </sheetView>
  </sheetViews>
  <sheetFormatPr defaultRowHeight="14.25" defaultColWidth="8.00390625" customHeight="1"/>
  <cols>
    <col min="1" max="1" width="39.57421875" customWidth="1"/>
    <col min="2" max="2" width="46.28125" customWidth="1"/>
    <col min="3" max="3" width="40.421875" customWidth="1"/>
    <col min="4" max="4" width="50.140625" customWidth="1"/>
  </cols>
  <sheetData>
    <row r="1" ht="12" customHeight="1">
      <c r="A1" s="1"/>
      <c r="B1" s="1"/>
      <c r="C1" s="1"/>
      <c r="D1" s="2" t="s">
        <v>0</v>
      </c>
    </row>
    <row r="2" ht="36" customHeight="1">
      <c r="A2" s="3" t="s">
        <v>1</v>
      </c>
      <c r="B2" s="4"/>
      <c r="C2" s="4"/>
      <c r="D2" s="4"/>
    </row>
    <row r="3" ht="21" customHeight="1">
      <c r="A3" s="5" t="str">
        <f>"单位名称："&amp;"云南省人力资源和社会保障厅"</f>
        <v>单位名称：云南省人力资源和社会保障厅</v>
      </c>
      <c r="B3" s="6"/>
      <c r="C3" s="6"/>
      <c r="D3" s="7" t="s">
        <v>3</v>
      </c>
    </row>
    <row r="4" ht="19.5" customHeight="1">
      <c r="A4" s="8" t="s">
        <v>4</v>
      </c>
      <c r="B4" s="9"/>
      <c r="C4" s="8" t="s">
        <v>5</v>
      </c>
      <c r="D4" s="9"/>
    </row>
    <row r="5" ht="19.5" customHeight="1">
      <c r="A5" s="10" t="s">
        <v>6</v>
      </c>
      <c r="B5" s="10" t="s">
        <v>7</v>
      </c>
      <c r="C5" s="10" t="s">
        <v>8</v>
      </c>
      <c r="D5" s="10" t="s">
        <v>7</v>
      </c>
    </row>
    <row r="6" ht="19.5" customHeight="1">
      <c r="A6" s="11"/>
      <c r="B6" s="11"/>
      <c r="C6" s="11"/>
      <c r="D6" s="11"/>
    </row>
    <row r="7" ht="25.5" customHeight="1">
      <c r="A7" s="12" t="s">
        <v>9</v>
      </c>
      <c r="B7" s="13">
        <v>6181300241.37</v>
      </c>
      <c r="C7" s="14" t="str">
        <f>"一"&amp;"、"&amp;"一般公共服务支出"</f>
        <v>一、一般公共服务支出</v>
      </c>
      <c r="D7" s="13">
        <v>72808268.7</v>
      </c>
    </row>
    <row r="8" ht="25.5" customHeight="1">
      <c r="A8" s="12" t="s">
        <v>11</v>
      </c>
      <c r="B8" s="13"/>
      <c r="C8" s="14" t="str">
        <f>"二"&amp;"、"&amp;"教育支出"</f>
        <v>二、教育支出</v>
      </c>
      <c r="D8" s="13">
        <v>979426466.68</v>
      </c>
    </row>
    <row r="9" ht="25.5" customHeight="1">
      <c r="A9" s="12" t="s">
        <v>13</v>
      </c>
      <c r="B9" s="13"/>
      <c r="C9" s="14" t="str">
        <f>"三"&amp;"、"&amp;"社会保障和就业支出"</f>
        <v>三、社会保障和就业支出</v>
      </c>
      <c r="D9" s="13">
        <v>5580955194.93</v>
      </c>
    </row>
    <row r="10" ht="25.5" customHeight="1">
      <c r="A10" s="12" t="s">
        <v>15</v>
      </c>
      <c r="B10" s="15">
        <v>184298300</v>
      </c>
      <c r="C10" s="14" t="str">
        <f>"四"&amp;"、"&amp;"卫生健康支出"</f>
        <v>四、卫生健康支出</v>
      </c>
      <c r="D10" s="13">
        <v>23961110.83</v>
      </c>
    </row>
    <row r="11" ht="25.5" customHeight="1">
      <c r="A11" s="12" t="s">
        <v>17</v>
      </c>
      <c r="B11" s="13">
        <v>183280550</v>
      </c>
      <c r="C11" s="14" t="str">
        <f>"五"&amp;"、"&amp;"农林水支出"</f>
        <v>五、农林水支出</v>
      </c>
      <c r="D11" s="13">
        <v>6100</v>
      </c>
    </row>
    <row r="12" ht="25.5" customHeight="1">
      <c r="A12" s="12" t="s">
        <v>19</v>
      </c>
      <c r="B12" s="15"/>
      <c r="C12" s="14" t="str">
        <f>"六"&amp;"、"&amp;"住房保障支出"</f>
        <v>六、住房保障支出</v>
      </c>
      <c r="D12" s="13">
        <v>18723932.25</v>
      </c>
    </row>
    <row r="13" ht="25.5" customHeight="1">
      <c r="A13" s="12" t="s">
        <v>21</v>
      </c>
      <c r="B13" s="15">
        <v>98588800</v>
      </c>
      <c r="C13" s="14" t="str">
        <f>"七"&amp;"、"&amp;"转移性支出"</f>
        <v>七、转移性支出</v>
      </c>
      <c r="D13" s="13"/>
    </row>
    <row r="14" ht="25.5" customHeight="1">
      <c r="A14" s="12" t="s">
        <v>23</v>
      </c>
      <c r="B14" s="15"/>
      <c r="C14" s="14"/>
      <c r="D14" s="13"/>
    </row>
    <row r="15" ht="25.5" customHeight="1">
      <c r="A15" s="16" t="s">
        <v>24</v>
      </c>
      <c r="B15" s="15"/>
      <c r="C15" s="14"/>
      <c r="D15" s="13"/>
    </row>
    <row r="16" ht="25.5" customHeight="1">
      <c r="A16" s="16" t="s">
        <v>25</v>
      </c>
      <c r="B16" s="13">
        <v>84691750</v>
      </c>
      <c r="C16" s="14"/>
      <c r="D16" s="13"/>
    </row>
    <row r="17" ht="25.5" customHeight="1">
      <c r="A17" s="17" t="s">
        <v>26</v>
      </c>
      <c r="B17" s="18">
        <v>6548879091.37</v>
      </c>
      <c r="C17" s="19" t="s">
        <v>27</v>
      </c>
      <c r="D17" s="18">
        <v>6675881073.39</v>
      </c>
    </row>
    <row r="18" ht="25.5" customHeight="1">
      <c r="A18" s="20" t="s">
        <v>28</v>
      </c>
      <c r="B18" s="18">
        <v>134978932.63</v>
      </c>
      <c r="C18" s="21" t="s">
        <v>29</v>
      </c>
      <c r="D18" s="22">
        <v>7976950.61</v>
      </c>
    </row>
    <row r="19" ht="25.5" customHeight="1">
      <c r="A19" s="23" t="s">
        <v>30</v>
      </c>
      <c r="B19" s="13">
        <v>45841934.25</v>
      </c>
      <c r="C19" s="24" t="s">
        <v>30</v>
      </c>
      <c r="D19" s="15"/>
    </row>
    <row r="20" ht="25.5" customHeight="1">
      <c r="A20" s="23" t="s">
        <v>31</v>
      </c>
      <c r="B20" s="13">
        <v>89136998.38</v>
      </c>
      <c r="C20" s="24" t="s">
        <v>31</v>
      </c>
      <c r="D20" s="15">
        <v>7976950.61</v>
      </c>
    </row>
    <row r="21" ht="25.5" customHeight="1">
      <c r="A21" s="25" t="s">
        <v>32</v>
      </c>
      <c r="B21" s="18">
        <v>6683858024</v>
      </c>
      <c r="C21" s="19" t="s">
        <v>33</v>
      </c>
      <c r="D21" s="26">
        <v>6683858024</v>
      </c>
    </row>
  </sheetData>
  <mergeCells>
    <mergeCell ref="A2:D2"/>
    <mergeCell ref="A3:B3"/>
    <mergeCell ref="A4:B4"/>
    <mergeCell ref="C4:D4"/>
    <mergeCell ref="A5:A6"/>
    <mergeCell ref="B5:B6"/>
    <mergeCell ref="C5:C6"/>
    <mergeCell ref="D5:D6"/>
  </mergeCells>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4BBD66-46F4-9617-716F-C9DAB6E6FD85}" mc:Ignorable="x14ac xr xr2 xr3">
  <sheetPr>
    <outlinePr summaryRight="0"/>
  </sheetPr>
  <dimension ref="A1:S22"/>
  <sheetViews>
    <sheetView showZeros="0" topLeftCell="A1" zoomScale="85" workbookViewId="0">
      <selection activeCell="M14" sqref="M14"/>
    </sheetView>
  </sheetViews>
  <sheetFormatPr defaultRowHeight="14.25" defaultColWidth="8.00390625" customHeight="1"/>
  <cols>
    <col min="1" max="1" style="1" width="21.140625" customWidth="1"/>
    <col min="2" max="2" style="1" width="35.28125" customWidth="1"/>
    <col min="3" max="19" style="1" width="16.140625" customWidth="1"/>
  </cols>
  <sheetData>
    <row r="1" ht="12" customHeight="1">
      <c r="A1" s="27"/>
      <c r="J1" s="28"/>
      <c r="R1" s="29" t="s">
        <v>34</v>
      </c>
      <c r="S1" s="30"/>
    </row>
    <row r="2" ht="36" customHeight="1">
      <c r="A2" s="31" t="s">
        <v>35</v>
      </c>
      <c r="B2" s="32"/>
      <c r="C2" s="32"/>
      <c r="D2" s="32"/>
      <c r="E2" s="32"/>
      <c r="F2" s="32"/>
      <c r="G2" s="32"/>
      <c r="H2" s="32"/>
      <c r="I2" s="32"/>
      <c r="J2" s="33"/>
      <c r="K2" s="32"/>
      <c r="L2" s="32"/>
      <c r="M2" s="32"/>
      <c r="N2" s="32"/>
      <c r="O2" s="32"/>
      <c r="P2" s="32"/>
      <c r="Q2" s="32"/>
      <c r="R2" s="32"/>
      <c r="S2" s="32"/>
    </row>
    <row r="3" ht="20.25" customHeight="1">
      <c r="A3" s="5" t="str">
        <f>"单位名称："&amp;"云南省人力资源和社会保障厅"</f>
        <v>单位名称：云南省人力资源和社会保障厅</v>
      </c>
      <c r="B3" s="34"/>
      <c r="C3" s="34"/>
      <c r="D3" s="34"/>
      <c r="E3" s="34"/>
      <c r="F3" s="34"/>
      <c r="G3" s="34"/>
      <c r="H3" s="34"/>
      <c r="I3" s="34"/>
      <c r="J3" s="35"/>
      <c r="K3" s="34"/>
      <c r="L3" s="34"/>
      <c r="M3" s="34"/>
      <c r="N3" s="36"/>
      <c r="O3" s="37"/>
      <c r="P3" s="37"/>
      <c r="Q3" s="37"/>
      <c r="R3" s="36" t="s">
        <v>3</v>
      </c>
      <c r="S3" s="36" t="s">
        <v>3</v>
      </c>
    </row>
    <row r="4" ht="18.75" customHeight="1">
      <c r="A4" s="38" t="s">
        <v>36</v>
      </c>
      <c r="B4" s="39" t="s">
        <v>37</v>
      </c>
      <c r="C4" s="39" t="s">
        <v>38</v>
      </c>
      <c r="D4" s="40" t="s">
        <v>39</v>
      </c>
      <c r="E4" s="41"/>
      <c r="F4" s="41"/>
      <c r="G4" s="41"/>
      <c r="H4" s="41"/>
      <c r="I4" s="41"/>
      <c r="J4" s="42"/>
      <c r="K4" s="41"/>
      <c r="L4" s="41"/>
      <c r="M4" s="41"/>
      <c r="N4" s="43"/>
      <c r="O4" s="43" t="s">
        <v>28</v>
      </c>
      <c r="P4" s="43"/>
      <c r="Q4" s="43"/>
      <c r="R4" s="43"/>
      <c r="S4" s="43"/>
    </row>
    <row r="5" ht="18" customHeight="1">
      <c r="A5" s="44"/>
      <c r="B5" s="45"/>
      <c r="C5" s="45"/>
      <c r="D5" s="45" t="s">
        <v>40</v>
      </c>
      <c r="E5" s="45" t="s">
        <v>41</v>
      </c>
      <c r="F5" s="45" t="s">
        <v>42</v>
      </c>
      <c r="G5" s="45" t="s">
        <v>43</v>
      </c>
      <c r="H5" s="45" t="s">
        <v>44</v>
      </c>
      <c r="I5" s="46" t="s">
        <v>45</v>
      </c>
      <c r="J5" s="47"/>
      <c r="K5" s="46" t="s">
        <v>46</v>
      </c>
      <c r="L5" s="46" t="s">
        <v>47</v>
      </c>
      <c r="M5" s="46" t="s">
        <v>48</v>
      </c>
      <c r="N5" s="48" t="s">
        <v>49</v>
      </c>
      <c r="O5" s="49" t="s">
        <v>40</v>
      </c>
      <c r="P5" s="49" t="s">
        <v>41</v>
      </c>
      <c r="Q5" s="49" t="s">
        <v>42</v>
      </c>
      <c r="R5" s="49" t="s">
        <v>43</v>
      </c>
      <c r="S5" s="49" t="s">
        <v>50</v>
      </c>
    </row>
    <row r="6" ht="29.25" customHeight="1">
      <c r="A6" s="50"/>
      <c r="B6" s="51"/>
      <c r="C6" s="51"/>
      <c r="D6" s="51"/>
      <c r="E6" s="51"/>
      <c r="F6" s="51"/>
      <c r="G6" s="51"/>
      <c r="H6" s="51"/>
      <c r="I6" s="52" t="s">
        <v>40</v>
      </c>
      <c r="J6" s="52" t="s">
        <v>51</v>
      </c>
      <c r="K6" s="52" t="s">
        <v>46</v>
      </c>
      <c r="L6" s="52" t="s">
        <v>47</v>
      </c>
      <c r="M6" s="52" t="s">
        <v>48</v>
      </c>
      <c r="N6" s="52" t="s">
        <v>49</v>
      </c>
      <c r="O6" s="52"/>
      <c r="P6" s="52"/>
      <c r="Q6" s="52"/>
      <c r="R6" s="52"/>
      <c r="S6" s="52"/>
    </row>
    <row r="7" ht="16.5" customHeight="1">
      <c r="A7" s="53">
        <v>1</v>
      </c>
      <c r="B7" s="54">
        <v>2</v>
      </c>
      <c r="C7" s="54">
        <v>3</v>
      </c>
      <c r="D7" s="54">
        <v>4</v>
      </c>
      <c r="E7" s="53">
        <v>5</v>
      </c>
      <c r="F7" s="54">
        <v>6</v>
      </c>
      <c r="G7" s="54">
        <v>7</v>
      </c>
      <c r="H7" s="53">
        <v>8</v>
      </c>
      <c r="I7" s="54">
        <v>9</v>
      </c>
      <c r="J7" s="55">
        <v>10</v>
      </c>
      <c r="K7" s="55">
        <v>11</v>
      </c>
      <c r="L7" s="56">
        <v>12</v>
      </c>
      <c r="M7" s="55">
        <v>13</v>
      </c>
      <c r="N7" s="55">
        <v>14</v>
      </c>
      <c r="O7" s="55">
        <v>15</v>
      </c>
      <c r="P7" s="55">
        <v>16</v>
      </c>
      <c r="Q7" s="55">
        <v>17</v>
      </c>
      <c r="R7" s="55">
        <v>18</v>
      </c>
      <c r="S7" s="55">
        <v>19</v>
      </c>
    </row>
    <row r="8" ht="31.5" customHeight="1">
      <c r="A8" s="57" t="s">
        <v>52</v>
      </c>
      <c r="B8" s="57" t="s">
        <v>53</v>
      </c>
      <c r="C8" s="58">
        <v>6683858024</v>
      </c>
      <c r="D8" s="13">
        <v>6548879091.37</v>
      </c>
      <c r="E8" s="15">
        <v>6181300241.37</v>
      </c>
      <c r="F8" s="15"/>
      <c r="G8" s="15"/>
      <c r="H8" s="15">
        <v>184298300</v>
      </c>
      <c r="I8" s="15">
        <v>183280550</v>
      </c>
      <c r="J8" s="15"/>
      <c r="K8" s="15">
        <v>98588800</v>
      </c>
      <c r="L8" s="15"/>
      <c r="M8" s="15"/>
      <c r="N8" s="15">
        <v>84691750</v>
      </c>
      <c r="O8" s="15">
        <v>134978932.63</v>
      </c>
      <c r="P8" s="15">
        <v>45841934.25</v>
      </c>
      <c r="Q8" s="15"/>
      <c r="R8" s="15"/>
      <c r="S8" s="15">
        <v>89136998.38</v>
      </c>
    </row>
    <row r="9" ht="31.5" customHeight="1">
      <c r="A9" s="59" t="s">
        <v>54</v>
      </c>
      <c r="B9" s="59" t="s">
        <v>55</v>
      </c>
      <c r="C9" s="58">
        <v>190964374</v>
      </c>
      <c r="D9" s="13">
        <v>185994766</v>
      </c>
      <c r="E9" s="15">
        <v>149512966</v>
      </c>
      <c r="F9" s="15"/>
      <c r="G9" s="15"/>
      <c r="H9" s="15">
        <v>25000000</v>
      </c>
      <c r="I9" s="15">
        <v>11481800</v>
      </c>
      <c r="J9" s="15"/>
      <c r="K9" s="15">
        <v>11481800</v>
      </c>
      <c r="L9" s="15"/>
      <c r="M9" s="15"/>
      <c r="N9" s="15"/>
      <c r="O9" s="15">
        <v>4969608</v>
      </c>
      <c r="P9" s="15">
        <v>4969608</v>
      </c>
      <c r="Q9" s="15"/>
      <c r="R9" s="15"/>
      <c r="S9" s="15"/>
    </row>
    <row r="10" ht="31.5" customHeight="1">
      <c r="A10" s="59" t="s">
        <v>56</v>
      </c>
      <c r="B10" s="59" t="s">
        <v>53</v>
      </c>
      <c r="C10" s="58">
        <v>370816680.18</v>
      </c>
      <c r="D10" s="13">
        <v>353182142.87</v>
      </c>
      <c r="E10" s="15">
        <v>328045392.87</v>
      </c>
      <c r="F10" s="15"/>
      <c r="G10" s="15"/>
      <c r="H10" s="15"/>
      <c r="I10" s="15">
        <v>25136750</v>
      </c>
      <c r="J10" s="15"/>
      <c r="K10" s="15"/>
      <c r="L10" s="15"/>
      <c r="M10" s="15"/>
      <c r="N10" s="15">
        <v>25136750</v>
      </c>
      <c r="O10" s="15">
        <v>17634537.31</v>
      </c>
      <c r="P10" s="15">
        <v>9657586.7</v>
      </c>
      <c r="Q10" s="15"/>
      <c r="R10" s="15"/>
      <c r="S10" s="15">
        <v>7976950.61</v>
      </c>
    </row>
    <row r="11" ht="31.5" customHeight="1">
      <c r="A11" s="59" t="s">
        <v>57</v>
      </c>
      <c r="B11" s="59" t="s">
        <v>58</v>
      </c>
      <c r="C11" s="58">
        <v>8380000</v>
      </c>
      <c r="D11" s="13">
        <v>8380000</v>
      </c>
      <c r="E11" s="15">
        <v>8380000</v>
      </c>
      <c r="F11" s="15"/>
      <c r="G11" s="15"/>
      <c r="H11" s="15"/>
      <c r="I11" s="15"/>
      <c r="J11" s="15"/>
      <c r="K11" s="15"/>
      <c r="L11" s="15"/>
      <c r="M11" s="15"/>
      <c r="N11" s="15"/>
      <c r="O11" s="15"/>
      <c r="P11" s="15"/>
      <c r="Q11" s="15"/>
      <c r="R11" s="15"/>
      <c r="S11" s="15"/>
    </row>
    <row r="12" ht="31.5" customHeight="1">
      <c r="A12" s="59" t="s">
        <v>59</v>
      </c>
      <c r="B12" s="59" t="s">
        <v>60</v>
      </c>
      <c r="C12" s="58">
        <v>89016047.77</v>
      </c>
      <c r="D12" s="13">
        <v>70686000</v>
      </c>
      <c r="E12" s="15">
        <v>2464000</v>
      </c>
      <c r="F12" s="15"/>
      <c r="G12" s="15"/>
      <c r="H12" s="15"/>
      <c r="I12" s="15">
        <v>68222000</v>
      </c>
      <c r="J12" s="15"/>
      <c r="K12" s="15">
        <v>68222000</v>
      </c>
      <c r="L12" s="15"/>
      <c r="M12" s="15"/>
      <c r="N12" s="15"/>
      <c r="O12" s="15">
        <v>18330047.77</v>
      </c>
      <c r="P12" s="15"/>
      <c r="Q12" s="15"/>
      <c r="R12" s="15"/>
      <c r="S12" s="15">
        <v>18330047.77</v>
      </c>
    </row>
    <row r="13" ht="31.5" customHeight="1">
      <c r="A13" s="59" t="s">
        <v>61</v>
      </c>
      <c r="B13" s="59" t="s">
        <v>62</v>
      </c>
      <c r="C13" s="58">
        <v>3314205521.62</v>
      </c>
      <c r="D13" s="13">
        <v>3313737044.62</v>
      </c>
      <c r="E13" s="15">
        <v>3313737044.62</v>
      </c>
      <c r="F13" s="15"/>
      <c r="G13" s="15"/>
      <c r="H13" s="15"/>
      <c r="I13" s="15"/>
      <c r="J13" s="15"/>
      <c r="K13" s="15"/>
      <c r="L13" s="15"/>
      <c r="M13" s="15"/>
      <c r="N13" s="15"/>
      <c r="O13" s="15">
        <v>468477</v>
      </c>
      <c r="P13" s="15">
        <v>468477</v>
      </c>
      <c r="Q13" s="15"/>
      <c r="R13" s="15"/>
      <c r="S13" s="15"/>
    </row>
    <row r="14" ht="31.5" customHeight="1">
      <c r="A14" s="59" t="s">
        <v>63</v>
      </c>
      <c r="B14" s="59" t="s">
        <v>64</v>
      </c>
      <c r="C14" s="58">
        <v>84144028.22</v>
      </c>
      <c r="D14" s="13">
        <v>83984498.13</v>
      </c>
      <c r="E14" s="15">
        <v>83984498.13</v>
      </c>
      <c r="F14" s="15"/>
      <c r="G14" s="15"/>
      <c r="H14" s="15"/>
      <c r="I14" s="15"/>
      <c r="J14" s="15"/>
      <c r="K14" s="15"/>
      <c r="L14" s="15"/>
      <c r="M14" s="15"/>
      <c r="N14" s="15"/>
      <c r="O14" s="15">
        <v>159530.09</v>
      </c>
      <c r="P14" s="15">
        <v>159530.09</v>
      </c>
      <c r="Q14" s="15"/>
      <c r="R14" s="15"/>
      <c r="S14" s="15"/>
    </row>
    <row r="15" ht="31.5" customHeight="1">
      <c r="A15" s="59" t="s">
        <v>65</v>
      </c>
      <c r="B15" s="59" t="s">
        <v>66</v>
      </c>
      <c r="C15" s="58">
        <v>3037272.36</v>
      </c>
      <c r="D15" s="13">
        <v>3037272.36</v>
      </c>
      <c r="E15" s="15">
        <v>3037272.36</v>
      </c>
      <c r="F15" s="15"/>
      <c r="G15" s="15"/>
      <c r="H15" s="15"/>
      <c r="I15" s="15"/>
      <c r="J15" s="15"/>
      <c r="K15" s="15"/>
      <c r="L15" s="15"/>
      <c r="M15" s="15"/>
      <c r="N15" s="15"/>
      <c r="O15" s="15"/>
      <c r="P15" s="15"/>
      <c r="Q15" s="15"/>
      <c r="R15" s="15"/>
      <c r="S15" s="15"/>
    </row>
    <row r="16" ht="31.5" customHeight="1">
      <c r="A16" s="59" t="s">
        <v>67</v>
      </c>
      <c r="B16" s="59" t="s">
        <v>68</v>
      </c>
      <c r="C16" s="58">
        <v>25284508.44</v>
      </c>
      <c r="D16" s="13">
        <v>24962108.44</v>
      </c>
      <c r="E16" s="15">
        <v>24962108.44</v>
      </c>
      <c r="F16" s="15"/>
      <c r="G16" s="15"/>
      <c r="H16" s="15"/>
      <c r="I16" s="15"/>
      <c r="J16" s="15"/>
      <c r="K16" s="15"/>
      <c r="L16" s="15"/>
      <c r="M16" s="15"/>
      <c r="N16" s="15"/>
      <c r="O16" s="15">
        <v>322400</v>
      </c>
      <c r="P16" s="15">
        <v>322400</v>
      </c>
      <c r="Q16" s="15"/>
      <c r="R16" s="15"/>
      <c r="S16" s="15"/>
    </row>
    <row r="17" ht="31.5" customHeight="1">
      <c r="A17" s="59" t="s">
        <v>69</v>
      </c>
      <c r="B17" s="59" t="s">
        <v>70</v>
      </c>
      <c r="C17" s="58">
        <v>610476297.46</v>
      </c>
      <c r="D17" s="13">
        <v>551519965</v>
      </c>
      <c r="E17" s="15">
        <v>351381665</v>
      </c>
      <c r="F17" s="15"/>
      <c r="G17" s="15"/>
      <c r="H17" s="15">
        <v>140098300</v>
      </c>
      <c r="I17" s="15">
        <v>60040000</v>
      </c>
      <c r="J17" s="15"/>
      <c r="K17" s="15">
        <v>12535000</v>
      </c>
      <c r="L17" s="15"/>
      <c r="M17" s="15"/>
      <c r="N17" s="15">
        <v>47505000</v>
      </c>
      <c r="O17" s="15">
        <v>58956332.46</v>
      </c>
      <c r="P17" s="15">
        <v>19126332.46</v>
      </c>
      <c r="Q17" s="15"/>
      <c r="R17" s="15"/>
      <c r="S17" s="15">
        <v>39830000</v>
      </c>
    </row>
    <row r="18" ht="31.5" customHeight="1">
      <c r="A18" s="59" t="s">
        <v>71</v>
      </c>
      <c r="B18" s="59" t="s">
        <v>72</v>
      </c>
      <c r="C18" s="58">
        <v>12538480.04</v>
      </c>
      <c r="D18" s="13">
        <v>10338480.04</v>
      </c>
      <c r="E18" s="15">
        <v>10338480.04</v>
      </c>
      <c r="F18" s="15"/>
      <c r="G18" s="15"/>
      <c r="H18" s="15"/>
      <c r="I18" s="15"/>
      <c r="J18" s="15"/>
      <c r="K18" s="15"/>
      <c r="L18" s="15"/>
      <c r="M18" s="15"/>
      <c r="N18" s="15"/>
      <c r="O18" s="15">
        <v>2200000</v>
      </c>
      <c r="P18" s="15">
        <v>2200000</v>
      </c>
      <c r="Q18" s="15"/>
      <c r="R18" s="15"/>
      <c r="S18" s="15"/>
    </row>
    <row r="19" ht="31.5" customHeight="1">
      <c r="A19" s="59" t="s">
        <v>73</v>
      </c>
      <c r="B19" s="59" t="s">
        <v>74</v>
      </c>
      <c r="C19" s="58">
        <v>5029845.31</v>
      </c>
      <c r="D19" s="13">
        <v>5029845.31</v>
      </c>
      <c r="E19" s="15">
        <v>5029845.31</v>
      </c>
      <c r="F19" s="15"/>
      <c r="G19" s="15"/>
      <c r="H19" s="15"/>
      <c r="I19" s="15"/>
      <c r="J19" s="15"/>
      <c r="K19" s="15"/>
      <c r="L19" s="15"/>
      <c r="M19" s="15"/>
      <c r="N19" s="15"/>
      <c r="O19" s="15"/>
      <c r="P19" s="15"/>
      <c r="Q19" s="15"/>
      <c r="R19" s="15"/>
      <c r="S19" s="15"/>
    </row>
    <row r="20" ht="31.5" customHeight="1">
      <c r="A20" s="59" t="s">
        <v>75</v>
      </c>
      <c r="B20" s="59" t="s">
        <v>76</v>
      </c>
      <c r="C20" s="58">
        <v>1740063238.6</v>
      </c>
      <c r="D20" s="13">
        <v>1740063238.6</v>
      </c>
      <c r="E20" s="15">
        <v>1740063238.6</v>
      </c>
      <c r="F20" s="15"/>
      <c r="G20" s="15"/>
      <c r="H20" s="15"/>
      <c r="I20" s="15"/>
      <c r="J20" s="15"/>
      <c r="K20" s="15"/>
      <c r="L20" s="15"/>
      <c r="M20" s="15"/>
      <c r="N20" s="15"/>
      <c r="O20" s="15"/>
      <c r="P20" s="15"/>
      <c r="Q20" s="15"/>
      <c r="R20" s="15"/>
      <c r="S20" s="15"/>
    </row>
    <row r="21" ht="31.5" customHeight="1">
      <c r="A21" s="59" t="s">
        <v>77</v>
      </c>
      <c r="B21" s="59" t="s">
        <v>78</v>
      </c>
      <c r="C21" s="58">
        <v>229901730</v>
      </c>
      <c r="D21" s="13">
        <v>197963730</v>
      </c>
      <c r="E21" s="15">
        <v>160363730</v>
      </c>
      <c r="F21" s="15"/>
      <c r="G21" s="15"/>
      <c r="H21" s="15">
        <v>19200000</v>
      </c>
      <c r="I21" s="15">
        <v>18400000</v>
      </c>
      <c r="J21" s="15"/>
      <c r="K21" s="15">
        <v>6350000</v>
      </c>
      <c r="L21" s="15"/>
      <c r="M21" s="15"/>
      <c r="N21" s="15">
        <v>12050000</v>
      </c>
      <c r="O21" s="15">
        <v>31938000</v>
      </c>
      <c r="P21" s="15">
        <v>8938000</v>
      </c>
      <c r="Q21" s="15"/>
      <c r="R21" s="15"/>
      <c r="S21" s="15">
        <v>23000000</v>
      </c>
    </row>
    <row r="22" ht="16.5" customHeight="1">
      <c r="A22" s="60" t="s">
        <v>38</v>
      </c>
      <c r="B22" s="61"/>
      <c r="C22" s="13">
        <v>6683858024</v>
      </c>
      <c r="D22" s="13">
        <v>6548879091.37</v>
      </c>
      <c r="E22" s="15">
        <v>6181300241.37</v>
      </c>
      <c r="F22" s="15"/>
      <c r="G22" s="15"/>
      <c r="H22" s="15">
        <v>184298300</v>
      </c>
      <c r="I22" s="15">
        <v>183280550</v>
      </c>
      <c r="J22" s="15"/>
      <c r="K22" s="15">
        <v>98588800</v>
      </c>
      <c r="L22" s="15"/>
      <c r="M22" s="15"/>
      <c r="N22" s="15">
        <v>84691750</v>
      </c>
      <c r="O22" s="15">
        <v>134978932.63</v>
      </c>
      <c r="P22" s="15">
        <v>45841934.25</v>
      </c>
      <c r="Q22" s="15"/>
      <c r="R22" s="15"/>
      <c r="S22" s="15">
        <v>89136998.38</v>
      </c>
    </row>
  </sheetData>
  <mergeCells>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25CB4A-1638-B244-25D7-509EF338CB87}" mc:Ignorable="x14ac xr xr2 xr3">
  <sheetPr>
    <outlinePr summaryRight="0"/>
  </sheetPr>
  <dimension ref="A1:O64"/>
  <sheetViews>
    <sheetView showZeros="0" topLeftCell="A34" zoomScale="70" workbookViewId="0">
      <selection activeCell="E23" sqref="E23"/>
    </sheetView>
  </sheetViews>
  <sheetFormatPr defaultRowHeight="14.25" defaultColWidth="9.140625" customHeight="1"/>
  <cols>
    <col min="1" max="1" width="14.28125" customWidth="1"/>
    <col min="2" max="2" width="50.7109375" customWidth="1"/>
    <col min="3" max="6" width="18.8515625" customWidth="1"/>
    <col min="7" max="7" width="21.28125" customWidth="1"/>
    <col min="8" max="9" width="18.8515625" customWidth="1"/>
    <col min="10" max="10" width="17.8515625" customWidth="1"/>
    <col min="11" max="15" width="18.8515625" customWidth="1"/>
  </cols>
  <sheetData>
    <row r="1" ht="15.75" customHeight="1">
      <c r="A1" s="1"/>
      <c r="B1" s="1"/>
      <c r="C1" s="1"/>
      <c r="D1" s="1"/>
      <c r="E1" s="1"/>
      <c r="F1" s="1"/>
      <c r="G1" s="1"/>
      <c r="H1" s="1"/>
      <c r="I1" s="1"/>
      <c r="J1" s="1"/>
      <c r="K1" s="1"/>
      <c r="L1" s="1"/>
      <c r="M1" s="1"/>
      <c r="N1" s="1"/>
      <c r="O1" s="62" t="s">
        <v>79</v>
      </c>
    </row>
    <row r="2" ht="28.5" customHeight="1">
      <c r="A2" s="32" t="s">
        <v>80</v>
      </c>
      <c r="B2" s="32"/>
      <c r="C2" s="32"/>
      <c r="D2" s="32"/>
      <c r="E2" s="32"/>
      <c r="F2" s="32"/>
      <c r="G2" s="32"/>
      <c r="H2" s="32"/>
      <c r="I2" s="32"/>
      <c r="J2" s="32"/>
      <c r="K2" s="32"/>
      <c r="L2" s="32"/>
      <c r="M2" s="32"/>
      <c r="N2" s="32"/>
      <c r="O2" s="32"/>
    </row>
    <row r="3" ht="15" customHeight="1">
      <c r="A3" s="63" t="str">
        <f>"单位名称："&amp;"云南省人力资源和社会保障厅"</f>
        <v>单位名称：云南省人力资源和社会保障厅</v>
      </c>
      <c r="B3" s="64"/>
      <c r="C3" s="65"/>
      <c r="D3" s="65"/>
      <c r="E3" s="65"/>
      <c r="F3" s="65"/>
      <c r="G3" s="34"/>
      <c r="H3" s="65"/>
      <c r="I3" s="65"/>
      <c r="J3" s="34"/>
      <c r="K3" s="65"/>
      <c r="L3" s="65"/>
      <c r="M3" s="34"/>
      <c r="N3" s="34"/>
      <c r="O3" s="66" t="s">
        <v>3</v>
      </c>
    </row>
    <row r="4" ht="18.75" customHeight="1">
      <c r="A4" s="67" t="s">
        <v>81</v>
      </c>
      <c r="B4" s="67" t="s">
        <v>82</v>
      </c>
      <c r="C4" s="10" t="s">
        <v>38</v>
      </c>
      <c r="D4" s="68" t="s">
        <v>41</v>
      </c>
      <c r="E4" s="68"/>
      <c r="F4" s="68"/>
      <c r="G4" s="69" t="s">
        <v>42</v>
      </c>
      <c r="H4" s="67" t="s">
        <v>43</v>
      </c>
      <c r="I4" s="67" t="s">
        <v>83</v>
      </c>
      <c r="J4" s="8" t="s">
        <v>84</v>
      </c>
      <c r="K4" s="70" t="s">
        <v>85</v>
      </c>
      <c r="L4" s="70" t="s">
        <v>86</v>
      </c>
      <c r="M4" s="70" t="s">
        <v>87</v>
      </c>
      <c r="N4" s="70" t="s">
        <v>88</v>
      </c>
      <c r="O4" s="71" t="s">
        <v>89</v>
      </c>
    </row>
    <row r="5" ht="30" customHeight="1">
      <c r="A5" s="11"/>
      <c r="B5" s="11"/>
      <c r="C5" s="11"/>
      <c r="D5" s="68" t="s">
        <v>40</v>
      </c>
      <c r="E5" s="68" t="s">
        <v>90</v>
      </c>
      <c r="F5" s="68" t="s">
        <v>91</v>
      </c>
      <c r="G5" s="11"/>
      <c r="H5" s="11"/>
      <c r="I5" s="11"/>
      <c r="J5" s="68" t="s">
        <v>40</v>
      </c>
      <c r="K5" s="72" t="s">
        <v>85</v>
      </c>
      <c r="L5" s="72" t="s">
        <v>86</v>
      </c>
      <c r="M5" s="72" t="s">
        <v>87</v>
      </c>
      <c r="N5" s="72" t="s">
        <v>88</v>
      </c>
      <c r="O5" s="72" t="s">
        <v>89</v>
      </c>
    </row>
    <row r="6" ht="16.5" customHeight="1">
      <c r="A6" s="68">
        <v>1</v>
      </c>
      <c r="B6" s="68">
        <v>2</v>
      </c>
      <c r="C6" s="68">
        <v>3</v>
      </c>
      <c r="D6" s="68">
        <v>4</v>
      </c>
      <c r="E6" s="68">
        <v>5</v>
      </c>
      <c r="F6" s="68">
        <v>6</v>
      </c>
      <c r="G6" s="68">
        <v>7</v>
      </c>
      <c r="H6" s="73">
        <v>8</v>
      </c>
      <c r="I6" s="73">
        <v>9</v>
      </c>
      <c r="J6" s="73">
        <v>10</v>
      </c>
      <c r="K6" s="73">
        <v>11</v>
      </c>
      <c r="L6" s="73">
        <v>12</v>
      </c>
      <c r="M6" s="73">
        <v>13</v>
      </c>
      <c r="N6" s="73">
        <v>14</v>
      </c>
      <c r="O6" s="68">
        <v>15</v>
      </c>
    </row>
    <row r="7" ht="20.25" customHeight="1">
      <c r="A7" s="57" t="s">
        <v>92</v>
      </c>
      <c r="B7" s="57" t="s">
        <v>93</v>
      </c>
      <c r="C7" s="13">
        <v>72808268.7</v>
      </c>
      <c r="D7" s="13">
        <v>66253510.7</v>
      </c>
      <c r="E7" s="13">
        <v>62789510.7</v>
      </c>
      <c r="F7" s="13">
        <v>3464000</v>
      </c>
      <c r="G7" s="15"/>
      <c r="H7" s="13"/>
      <c r="I7" s="13"/>
      <c r="J7" s="13">
        <v>6554758</v>
      </c>
      <c r="K7" s="13"/>
      <c r="L7" s="13">
        <v>6554758</v>
      </c>
      <c r="M7" s="15"/>
      <c r="N7" s="13"/>
      <c r="O7" s="13"/>
    </row>
    <row r="8" ht="20.25" customHeight="1">
      <c r="A8" s="59" t="s">
        <v>94</v>
      </c>
      <c r="B8" s="59" t="s">
        <v>95</v>
      </c>
      <c r="C8" s="13">
        <v>72808268.7</v>
      </c>
      <c r="D8" s="13">
        <v>66253510.7</v>
      </c>
      <c r="E8" s="13">
        <v>62789510.7</v>
      </c>
      <c r="F8" s="13">
        <v>3464000</v>
      </c>
      <c r="G8" s="15"/>
      <c r="H8" s="13"/>
      <c r="I8" s="13"/>
      <c r="J8" s="13">
        <v>6554758</v>
      </c>
      <c r="K8" s="13"/>
      <c r="L8" s="13">
        <v>6554758</v>
      </c>
      <c r="M8" s="15"/>
      <c r="N8" s="13"/>
      <c r="O8" s="13"/>
    </row>
    <row r="9" ht="20.25" customHeight="1">
      <c r="A9" s="74" t="s">
        <v>96</v>
      </c>
      <c r="B9" s="74" t="s">
        <v>97</v>
      </c>
      <c r="C9" s="13">
        <v>57962447.09</v>
      </c>
      <c r="D9" s="13">
        <v>57962447.09</v>
      </c>
      <c r="E9" s="13">
        <v>57962447.09</v>
      </c>
      <c r="F9" s="13"/>
      <c r="G9" s="15"/>
      <c r="H9" s="13"/>
      <c r="I9" s="13"/>
      <c r="J9" s="13"/>
      <c r="K9" s="13"/>
      <c r="L9" s="13"/>
      <c r="M9" s="15"/>
      <c r="N9" s="13"/>
      <c r="O9" s="13"/>
    </row>
    <row r="10" ht="20.25" customHeight="1">
      <c r="A10" s="74" t="s">
        <v>98</v>
      </c>
      <c r="B10" s="74" t="s">
        <v>99</v>
      </c>
      <c r="C10" s="13">
        <v>13845821.61</v>
      </c>
      <c r="D10" s="13">
        <v>7291063.61</v>
      </c>
      <c r="E10" s="13">
        <v>4827063.61</v>
      </c>
      <c r="F10" s="13">
        <v>2464000</v>
      </c>
      <c r="G10" s="15"/>
      <c r="H10" s="13"/>
      <c r="I10" s="13"/>
      <c r="J10" s="13">
        <v>6554758</v>
      </c>
      <c r="K10" s="13"/>
      <c r="L10" s="13">
        <v>6554758</v>
      </c>
      <c r="M10" s="15"/>
      <c r="N10" s="13"/>
      <c r="O10" s="13"/>
    </row>
    <row r="11" ht="20.25" customHeight="1">
      <c r="A11" s="74" t="s">
        <v>100</v>
      </c>
      <c r="B11" s="74" t="s">
        <v>101</v>
      </c>
      <c r="C11" s="13">
        <v>1000000</v>
      </c>
      <c r="D11" s="13">
        <v>1000000</v>
      </c>
      <c r="E11" s="13"/>
      <c r="F11" s="13">
        <v>1000000</v>
      </c>
      <c r="G11" s="15"/>
      <c r="H11" s="13"/>
      <c r="I11" s="13"/>
      <c r="J11" s="13"/>
      <c r="K11" s="13"/>
      <c r="L11" s="13"/>
      <c r="M11" s="15"/>
      <c r="N11" s="13"/>
      <c r="O11" s="13"/>
    </row>
    <row r="12" ht="20.25" customHeight="1">
      <c r="A12" s="57" t="s">
        <v>102</v>
      </c>
      <c r="B12" s="57" t="s">
        <v>103</v>
      </c>
      <c r="C12" s="13">
        <v>979426466.68</v>
      </c>
      <c r="D12" s="13">
        <v>662279666.68</v>
      </c>
      <c r="E12" s="13">
        <v>415711989</v>
      </c>
      <c r="F12" s="13">
        <v>246567677.68</v>
      </c>
      <c r="G12" s="15"/>
      <c r="H12" s="13"/>
      <c r="I12" s="13">
        <v>211895000</v>
      </c>
      <c r="J12" s="13">
        <v>105251800</v>
      </c>
      <c r="K12" s="13"/>
      <c r="L12" s="13">
        <v>35666800</v>
      </c>
      <c r="M12" s="15"/>
      <c r="N12" s="13"/>
      <c r="O12" s="13">
        <v>69585000</v>
      </c>
    </row>
    <row r="13" ht="20.25" customHeight="1">
      <c r="A13" s="59" t="s">
        <v>104</v>
      </c>
      <c r="B13" s="59" t="s">
        <v>105</v>
      </c>
      <c r="C13" s="13">
        <v>979426466.68</v>
      </c>
      <c r="D13" s="13">
        <v>662279666.68</v>
      </c>
      <c r="E13" s="13">
        <v>415711989</v>
      </c>
      <c r="F13" s="13">
        <v>246567677.68</v>
      </c>
      <c r="G13" s="15"/>
      <c r="H13" s="13"/>
      <c r="I13" s="13">
        <v>211895000</v>
      </c>
      <c r="J13" s="13">
        <v>105251800</v>
      </c>
      <c r="K13" s="13"/>
      <c r="L13" s="13">
        <v>35666800</v>
      </c>
      <c r="M13" s="15"/>
      <c r="N13" s="13"/>
      <c r="O13" s="13">
        <v>69585000</v>
      </c>
    </row>
    <row r="14" ht="20.25" customHeight="1">
      <c r="A14" s="74" t="s">
        <v>106</v>
      </c>
      <c r="B14" s="74" t="s">
        <v>107</v>
      </c>
      <c r="C14" s="13">
        <v>500</v>
      </c>
      <c r="D14" s="13">
        <v>500</v>
      </c>
      <c r="E14" s="13"/>
      <c r="F14" s="13">
        <v>500</v>
      </c>
      <c r="G14" s="15"/>
      <c r="H14" s="13"/>
      <c r="I14" s="13"/>
      <c r="J14" s="13"/>
      <c r="K14" s="13"/>
      <c r="L14" s="13"/>
      <c r="M14" s="15"/>
      <c r="N14" s="13"/>
      <c r="O14" s="13"/>
    </row>
    <row r="15" ht="20.25" customHeight="1">
      <c r="A15" s="74" t="s">
        <v>108</v>
      </c>
      <c r="B15" s="74" t="s">
        <v>109</v>
      </c>
      <c r="C15" s="13">
        <v>968421247.6</v>
      </c>
      <c r="D15" s="13">
        <v>656498447.6</v>
      </c>
      <c r="E15" s="13">
        <v>415711989</v>
      </c>
      <c r="F15" s="13">
        <v>240786458.6</v>
      </c>
      <c r="G15" s="15"/>
      <c r="H15" s="13"/>
      <c r="I15" s="13">
        <v>211895000</v>
      </c>
      <c r="J15" s="13">
        <v>100027800</v>
      </c>
      <c r="K15" s="13"/>
      <c r="L15" s="13">
        <v>35416800</v>
      </c>
      <c r="M15" s="15"/>
      <c r="N15" s="13"/>
      <c r="O15" s="13">
        <v>64611000</v>
      </c>
    </row>
    <row r="16" ht="20.25" customHeight="1">
      <c r="A16" s="74" t="s">
        <v>110</v>
      </c>
      <c r="B16" s="74" t="s">
        <v>111</v>
      </c>
      <c r="C16" s="13">
        <v>11004719.08</v>
      </c>
      <c r="D16" s="13">
        <v>5780719.08</v>
      </c>
      <c r="E16" s="13"/>
      <c r="F16" s="13">
        <v>5780719.08</v>
      </c>
      <c r="G16" s="15"/>
      <c r="H16" s="13"/>
      <c r="I16" s="13"/>
      <c r="J16" s="13">
        <v>5224000</v>
      </c>
      <c r="K16" s="13"/>
      <c r="L16" s="13">
        <v>250000</v>
      </c>
      <c r="M16" s="15"/>
      <c r="N16" s="13"/>
      <c r="O16" s="13">
        <v>4974000</v>
      </c>
    </row>
    <row r="17" ht="20.25" customHeight="1">
      <c r="A17" s="57" t="s">
        <v>112</v>
      </c>
      <c r="B17" s="57" t="s">
        <v>113</v>
      </c>
      <c r="C17" s="13">
        <v>5580955194.93</v>
      </c>
      <c r="D17" s="13">
        <v>5473382404.5</v>
      </c>
      <c r="E17" s="13">
        <v>4650969074.43</v>
      </c>
      <c r="F17" s="13">
        <v>822413330.07</v>
      </c>
      <c r="G17" s="15"/>
      <c r="H17" s="13"/>
      <c r="I17" s="13">
        <v>4064300</v>
      </c>
      <c r="J17" s="13">
        <v>103508490.43</v>
      </c>
      <c r="K17" s="13"/>
      <c r="L17" s="13">
        <v>78371740.43</v>
      </c>
      <c r="M17" s="15"/>
      <c r="N17" s="13"/>
      <c r="O17" s="13">
        <v>25136750</v>
      </c>
    </row>
    <row r="18" ht="20.25" customHeight="1">
      <c r="A18" s="59" t="s">
        <v>114</v>
      </c>
      <c r="B18" s="59" t="s">
        <v>115</v>
      </c>
      <c r="C18" s="13">
        <v>447785378.89</v>
      </c>
      <c r="D18" s="13">
        <v>347030038.89</v>
      </c>
      <c r="E18" s="13">
        <v>36451845.1</v>
      </c>
      <c r="F18" s="13">
        <v>310578193.79</v>
      </c>
      <c r="G18" s="15"/>
      <c r="H18" s="13"/>
      <c r="I18" s="13"/>
      <c r="J18" s="13">
        <v>100755340</v>
      </c>
      <c r="K18" s="13"/>
      <c r="L18" s="13">
        <v>77353140</v>
      </c>
      <c r="M18" s="15"/>
      <c r="N18" s="13"/>
      <c r="O18" s="13">
        <v>23402200</v>
      </c>
    </row>
    <row r="19" ht="20.25" customHeight="1">
      <c r="A19" s="74" t="s">
        <v>116</v>
      </c>
      <c r="B19" s="74" t="s">
        <v>97</v>
      </c>
      <c r="C19" s="13">
        <v>28842046.67</v>
      </c>
      <c r="D19" s="13">
        <v>28842046.67</v>
      </c>
      <c r="E19" s="13">
        <v>28372046.67</v>
      </c>
      <c r="F19" s="13">
        <v>470000</v>
      </c>
      <c r="G19" s="15"/>
      <c r="H19" s="13"/>
      <c r="I19" s="13"/>
      <c r="J19" s="13"/>
      <c r="K19" s="13"/>
      <c r="L19" s="13"/>
      <c r="M19" s="15"/>
      <c r="N19" s="13"/>
      <c r="O19" s="13"/>
    </row>
    <row r="20" ht="20.25" customHeight="1">
      <c r="A20" s="74" t="s">
        <v>117</v>
      </c>
      <c r="B20" s="74" t="s">
        <v>118</v>
      </c>
      <c r="C20" s="13">
        <v>5506773.09</v>
      </c>
      <c r="D20" s="13">
        <v>5506773.09</v>
      </c>
      <c r="E20" s="13">
        <v>4922673.09</v>
      </c>
      <c r="F20" s="13">
        <v>584100</v>
      </c>
      <c r="G20" s="15"/>
      <c r="H20" s="13"/>
      <c r="I20" s="13"/>
      <c r="J20" s="13"/>
      <c r="K20" s="13"/>
      <c r="L20" s="13"/>
      <c r="M20" s="15"/>
      <c r="N20" s="13"/>
      <c r="O20" s="13"/>
    </row>
    <row r="21" ht="20.25" customHeight="1">
      <c r="A21" s="74" t="s">
        <v>119</v>
      </c>
      <c r="B21" s="74" t="s">
        <v>120</v>
      </c>
      <c r="C21" s="13">
        <v>129072565</v>
      </c>
      <c r="D21" s="13">
        <v>129072565</v>
      </c>
      <c r="E21" s="13"/>
      <c r="F21" s="13">
        <v>129072565</v>
      </c>
      <c r="G21" s="15"/>
      <c r="H21" s="13"/>
      <c r="I21" s="13"/>
      <c r="J21" s="13"/>
      <c r="K21" s="13"/>
      <c r="L21" s="13"/>
      <c r="M21" s="15"/>
      <c r="N21" s="13"/>
      <c r="O21" s="13"/>
    </row>
    <row r="22" ht="20.25" customHeight="1">
      <c r="A22" s="74" t="s">
        <v>121</v>
      </c>
      <c r="B22" s="74" t="s">
        <v>122</v>
      </c>
      <c r="C22" s="13">
        <v>5761446.7</v>
      </c>
      <c r="D22" s="13">
        <v>5761446.7</v>
      </c>
      <c r="E22" s="13"/>
      <c r="F22" s="13">
        <v>5761446.7</v>
      </c>
      <c r="G22" s="15"/>
      <c r="H22" s="13"/>
      <c r="I22" s="13"/>
      <c r="J22" s="13"/>
      <c r="K22" s="13"/>
      <c r="L22" s="13"/>
      <c r="M22" s="15"/>
      <c r="N22" s="13"/>
      <c r="O22" s="13"/>
    </row>
    <row r="23" ht="20.25" customHeight="1">
      <c r="A23" s="74" t="s">
        <v>123</v>
      </c>
      <c r="B23" s="74" t="s">
        <v>124</v>
      </c>
      <c r="C23" s="13">
        <v>8122890.09</v>
      </c>
      <c r="D23" s="13">
        <v>8122890.09</v>
      </c>
      <c r="E23" s="13"/>
      <c r="F23" s="13">
        <v>8122890.09</v>
      </c>
      <c r="G23" s="15"/>
      <c r="H23" s="13"/>
      <c r="I23" s="13"/>
      <c r="J23" s="13"/>
      <c r="K23" s="13"/>
      <c r="L23" s="13"/>
      <c r="M23" s="15"/>
      <c r="N23" s="13"/>
      <c r="O23" s="13"/>
    </row>
    <row r="24" ht="20.25" customHeight="1">
      <c r="A24" s="74" t="s">
        <v>125</v>
      </c>
      <c r="B24" s="74" t="s">
        <v>126</v>
      </c>
      <c r="C24" s="13">
        <v>21067319</v>
      </c>
      <c r="D24" s="13">
        <v>21067319</v>
      </c>
      <c r="E24" s="13">
        <v>1459880</v>
      </c>
      <c r="F24" s="13">
        <v>19607439</v>
      </c>
      <c r="G24" s="15"/>
      <c r="H24" s="13"/>
      <c r="I24" s="13"/>
      <c r="J24" s="13"/>
      <c r="K24" s="13"/>
      <c r="L24" s="13"/>
      <c r="M24" s="15"/>
      <c r="N24" s="13"/>
      <c r="O24" s="13"/>
    </row>
    <row r="25" ht="20.25" customHeight="1">
      <c r="A25" s="74" t="s">
        <v>127</v>
      </c>
      <c r="B25" s="74" t="s">
        <v>128</v>
      </c>
      <c r="C25" s="13">
        <v>22134800</v>
      </c>
      <c r="D25" s="13">
        <v>22134800</v>
      </c>
      <c r="E25" s="13"/>
      <c r="F25" s="13">
        <v>22134800</v>
      </c>
      <c r="G25" s="15"/>
      <c r="H25" s="13"/>
      <c r="I25" s="13"/>
      <c r="J25" s="13"/>
      <c r="K25" s="13"/>
      <c r="L25" s="13"/>
      <c r="M25" s="15"/>
      <c r="N25" s="13"/>
      <c r="O25" s="13"/>
    </row>
    <row r="26" ht="20.25" customHeight="1">
      <c r="A26" s="74" t="s">
        <v>129</v>
      </c>
      <c r="B26" s="74" t="s">
        <v>130</v>
      </c>
      <c r="C26" s="13">
        <v>857608.25</v>
      </c>
      <c r="D26" s="13">
        <v>857608.25</v>
      </c>
      <c r="E26" s="13">
        <v>857608.25</v>
      </c>
      <c r="F26" s="13"/>
      <c r="G26" s="15"/>
      <c r="H26" s="13"/>
      <c r="I26" s="13"/>
      <c r="J26" s="13"/>
      <c r="K26" s="13"/>
      <c r="L26" s="13"/>
      <c r="M26" s="15"/>
      <c r="N26" s="13"/>
      <c r="O26" s="13"/>
    </row>
    <row r="27" ht="20.25" customHeight="1">
      <c r="A27" s="74" t="s">
        <v>131</v>
      </c>
      <c r="B27" s="74" t="s">
        <v>132</v>
      </c>
      <c r="C27" s="13">
        <v>5767762.09</v>
      </c>
      <c r="D27" s="13">
        <v>5767762.09</v>
      </c>
      <c r="E27" s="13">
        <v>839637.09</v>
      </c>
      <c r="F27" s="13">
        <v>4928125</v>
      </c>
      <c r="G27" s="15"/>
      <c r="H27" s="13"/>
      <c r="I27" s="13"/>
      <c r="J27" s="13"/>
      <c r="K27" s="13"/>
      <c r="L27" s="13"/>
      <c r="M27" s="15"/>
      <c r="N27" s="13"/>
      <c r="O27" s="13"/>
    </row>
    <row r="28" ht="20.25" customHeight="1">
      <c r="A28" s="74" t="s">
        <v>133</v>
      </c>
      <c r="B28" s="74" t="s">
        <v>134</v>
      </c>
      <c r="C28" s="13">
        <v>74683140</v>
      </c>
      <c r="D28" s="13">
        <v>600000</v>
      </c>
      <c r="E28" s="13"/>
      <c r="F28" s="13">
        <v>600000</v>
      </c>
      <c r="G28" s="15"/>
      <c r="H28" s="13"/>
      <c r="I28" s="13"/>
      <c r="J28" s="13">
        <v>74083140</v>
      </c>
      <c r="K28" s="13"/>
      <c r="L28" s="13">
        <v>74083140</v>
      </c>
      <c r="M28" s="15"/>
      <c r="N28" s="13"/>
      <c r="O28" s="13"/>
    </row>
    <row r="29" ht="20.25" customHeight="1">
      <c r="A29" s="74" t="s">
        <v>135</v>
      </c>
      <c r="B29" s="74" t="s">
        <v>136</v>
      </c>
      <c r="C29" s="13">
        <v>3748820</v>
      </c>
      <c r="D29" s="13">
        <v>3748820</v>
      </c>
      <c r="E29" s="13"/>
      <c r="F29" s="13">
        <v>3748820</v>
      </c>
      <c r="G29" s="15"/>
      <c r="H29" s="13"/>
      <c r="I29" s="13"/>
      <c r="J29" s="13"/>
      <c r="K29" s="13"/>
      <c r="L29" s="13"/>
      <c r="M29" s="15"/>
      <c r="N29" s="13"/>
      <c r="O29" s="13"/>
    </row>
    <row r="30" ht="20.25" customHeight="1">
      <c r="A30" s="74" t="s">
        <v>137</v>
      </c>
      <c r="B30" s="74" t="s">
        <v>138</v>
      </c>
      <c r="C30" s="13">
        <v>1060000</v>
      </c>
      <c r="D30" s="13">
        <v>1060000</v>
      </c>
      <c r="E30" s="13"/>
      <c r="F30" s="13">
        <v>1060000</v>
      </c>
      <c r="G30" s="15"/>
      <c r="H30" s="13"/>
      <c r="I30" s="13"/>
      <c r="J30" s="13"/>
      <c r="K30" s="13"/>
      <c r="L30" s="13"/>
      <c r="M30" s="15"/>
      <c r="N30" s="13"/>
      <c r="O30" s="13"/>
    </row>
    <row r="31" ht="20.25" customHeight="1">
      <c r="A31" s="74" t="s">
        <v>139</v>
      </c>
      <c r="B31" s="74" t="s">
        <v>140</v>
      </c>
      <c r="C31" s="13">
        <v>200000</v>
      </c>
      <c r="D31" s="13">
        <v>200000</v>
      </c>
      <c r="E31" s="13"/>
      <c r="F31" s="13">
        <v>200000</v>
      </c>
      <c r="G31" s="15"/>
      <c r="H31" s="13"/>
      <c r="I31" s="13"/>
      <c r="J31" s="13"/>
      <c r="K31" s="13"/>
      <c r="L31" s="13"/>
      <c r="M31" s="15"/>
      <c r="N31" s="13"/>
      <c r="O31" s="13"/>
    </row>
    <row r="32" ht="20.25" customHeight="1">
      <c r="A32" s="74" t="s">
        <v>141</v>
      </c>
      <c r="B32" s="74" t="s">
        <v>142</v>
      </c>
      <c r="C32" s="13">
        <v>24764300</v>
      </c>
      <c r="D32" s="13">
        <v>24764300</v>
      </c>
      <c r="E32" s="13"/>
      <c r="F32" s="13">
        <v>24764300</v>
      </c>
      <c r="G32" s="15"/>
      <c r="H32" s="13"/>
      <c r="I32" s="13"/>
      <c r="J32" s="13"/>
      <c r="K32" s="13"/>
      <c r="L32" s="13"/>
      <c r="M32" s="15"/>
      <c r="N32" s="13"/>
      <c r="O32" s="13"/>
    </row>
    <row r="33" ht="20.25" customHeight="1">
      <c r="A33" s="74" t="s">
        <v>143</v>
      </c>
      <c r="B33" s="74" t="s">
        <v>144</v>
      </c>
      <c r="C33" s="13">
        <v>48690300</v>
      </c>
      <c r="D33" s="13">
        <v>48690300</v>
      </c>
      <c r="E33" s="13"/>
      <c r="F33" s="13">
        <v>48690300</v>
      </c>
      <c r="G33" s="15"/>
      <c r="H33" s="13"/>
      <c r="I33" s="13"/>
      <c r="J33" s="13"/>
      <c r="K33" s="13"/>
      <c r="L33" s="13"/>
      <c r="M33" s="15"/>
      <c r="N33" s="13"/>
      <c r="O33" s="13"/>
    </row>
    <row r="34" ht="20.25" customHeight="1">
      <c r="A34" s="74" t="s">
        <v>145</v>
      </c>
      <c r="B34" s="74" t="s">
        <v>99</v>
      </c>
      <c r="C34" s="13">
        <v>3270000</v>
      </c>
      <c r="D34" s="13"/>
      <c r="E34" s="13"/>
      <c r="F34" s="13"/>
      <c r="G34" s="15"/>
      <c r="H34" s="13"/>
      <c r="I34" s="13"/>
      <c r="J34" s="13">
        <v>3270000</v>
      </c>
      <c r="K34" s="13"/>
      <c r="L34" s="13">
        <v>3270000</v>
      </c>
      <c r="M34" s="15"/>
      <c r="N34" s="13"/>
      <c r="O34" s="13"/>
    </row>
    <row r="35" ht="20.25" customHeight="1">
      <c r="A35" s="74" t="s">
        <v>146</v>
      </c>
      <c r="B35" s="74" t="s">
        <v>147</v>
      </c>
      <c r="C35" s="13">
        <v>64235608</v>
      </c>
      <c r="D35" s="13">
        <v>40833408</v>
      </c>
      <c r="E35" s="13"/>
      <c r="F35" s="13">
        <v>40833408</v>
      </c>
      <c r="G35" s="15"/>
      <c r="H35" s="13"/>
      <c r="I35" s="13"/>
      <c r="J35" s="13">
        <v>23402200</v>
      </c>
      <c r="K35" s="13"/>
      <c r="L35" s="13"/>
      <c r="M35" s="15"/>
      <c r="N35" s="13"/>
      <c r="O35" s="13">
        <v>23402200</v>
      </c>
    </row>
    <row r="36" ht="20.25" customHeight="1">
      <c r="A36" s="59" t="s">
        <v>148</v>
      </c>
      <c r="B36" s="59" t="s">
        <v>149</v>
      </c>
      <c r="C36" s="13">
        <v>4618887690.68</v>
      </c>
      <c r="D36" s="13">
        <v>4613868020.36</v>
      </c>
      <c r="E36" s="13">
        <v>4613868020.36</v>
      </c>
      <c r="F36" s="13"/>
      <c r="G36" s="15"/>
      <c r="H36" s="13"/>
      <c r="I36" s="13">
        <v>4064300</v>
      </c>
      <c r="J36" s="13">
        <v>955370.32</v>
      </c>
      <c r="K36" s="13"/>
      <c r="L36" s="13">
        <v>950820.32</v>
      </c>
      <c r="M36" s="15"/>
      <c r="N36" s="13"/>
      <c r="O36" s="13">
        <v>4550</v>
      </c>
    </row>
    <row r="37" ht="20.25" customHeight="1">
      <c r="A37" s="74" t="s">
        <v>150</v>
      </c>
      <c r="B37" s="74" t="s">
        <v>151</v>
      </c>
      <c r="C37" s="13">
        <v>495706922.28</v>
      </c>
      <c r="D37" s="13">
        <v>495702372.28</v>
      </c>
      <c r="E37" s="13">
        <v>495702372.28</v>
      </c>
      <c r="F37" s="13"/>
      <c r="G37" s="15"/>
      <c r="H37" s="13"/>
      <c r="I37" s="13"/>
      <c r="J37" s="13">
        <v>4550</v>
      </c>
      <c r="K37" s="13"/>
      <c r="L37" s="13"/>
      <c r="M37" s="15"/>
      <c r="N37" s="13"/>
      <c r="O37" s="13">
        <v>4550</v>
      </c>
    </row>
    <row r="38" ht="20.25" customHeight="1">
      <c r="A38" s="74" t="s">
        <v>152</v>
      </c>
      <c r="B38" s="74" t="s">
        <v>153</v>
      </c>
      <c r="C38" s="13">
        <v>1014918121.06</v>
      </c>
      <c r="D38" s="13">
        <v>1014853821.06</v>
      </c>
      <c r="E38" s="13">
        <v>1014853821.06</v>
      </c>
      <c r="F38" s="13"/>
      <c r="G38" s="15"/>
      <c r="H38" s="13"/>
      <c r="I38" s="13">
        <v>64300</v>
      </c>
      <c r="J38" s="13"/>
      <c r="K38" s="13"/>
      <c r="L38" s="13"/>
      <c r="M38" s="15"/>
      <c r="N38" s="13"/>
      <c r="O38" s="13"/>
    </row>
    <row r="39" ht="20.25" customHeight="1">
      <c r="A39" s="74" t="s">
        <v>154</v>
      </c>
      <c r="B39" s="74" t="s">
        <v>155</v>
      </c>
      <c r="C39" s="13">
        <v>24377291.76</v>
      </c>
      <c r="D39" s="13">
        <v>23482491.76</v>
      </c>
      <c r="E39" s="13">
        <v>23482491.76</v>
      </c>
      <c r="F39" s="13"/>
      <c r="G39" s="15"/>
      <c r="H39" s="13"/>
      <c r="I39" s="13">
        <v>200000</v>
      </c>
      <c r="J39" s="13">
        <v>694800</v>
      </c>
      <c r="K39" s="13"/>
      <c r="L39" s="13">
        <v>694800</v>
      </c>
      <c r="M39" s="15"/>
      <c r="N39" s="13"/>
      <c r="O39" s="13"/>
    </row>
    <row r="40" ht="20.25" customHeight="1">
      <c r="A40" s="74" t="s">
        <v>156</v>
      </c>
      <c r="B40" s="74" t="s">
        <v>157</v>
      </c>
      <c r="C40" s="13">
        <v>434146020.32</v>
      </c>
      <c r="D40" s="13">
        <v>430090000</v>
      </c>
      <c r="E40" s="13">
        <v>430090000</v>
      </c>
      <c r="F40" s="13"/>
      <c r="G40" s="15"/>
      <c r="H40" s="13"/>
      <c r="I40" s="13">
        <v>3800000</v>
      </c>
      <c r="J40" s="13">
        <v>256020.32</v>
      </c>
      <c r="K40" s="13"/>
      <c r="L40" s="13">
        <v>256020.32</v>
      </c>
      <c r="M40" s="15"/>
      <c r="N40" s="13"/>
      <c r="O40" s="13"/>
    </row>
    <row r="41" ht="20.25" customHeight="1">
      <c r="A41" s="74" t="s">
        <v>158</v>
      </c>
      <c r="B41" s="74" t="s">
        <v>159</v>
      </c>
      <c r="C41" s="13">
        <v>2420000000</v>
      </c>
      <c r="D41" s="13">
        <v>2420000000</v>
      </c>
      <c r="E41" s="13">
        <v>2420000000</v>
      </c>
      <c r="F41" s="13"/>
      <c r="G41" s="15"/>
      <c r="H41" s="13"/>
      <c r="I41" s="13"/>
      <c r="J41" s="13"/>
      <c r="K41" s="13"/>
      <c r="L41" s="13"/>
      <c r="M41" s="15"/>
      <c r="N41" s="13"/>
      <c r="O41" s="13"/>
    </row>
    <row r="42" ht="20.25" customHeight="1">
      <c r="A42" s="74" t="s">
        <v>160</v>
      </c>
      <c r="B42" s="74" t="s">
        <v>161</v>
      </c>
      <c r="C42" s="13">
        <v>229739335.26</v>
      </c>
      <c r="D42" s="13">
        <v>229739335.26</v>
      </c>
      <c r="E42" s="13">
        <v>229739335.26</v>
      </c>
      <c r="F42" s="13"/>
      <c r="G42" s="15"/>
      <c r="H42" s="13"/>
      <c r="I42" s="13"/>
      <c r="J42" s="13"/>
      <c r="K42" s="13"/>
      <c r="L42" s="13"/>
      <c r="M42" s="15"/>
      <c r="N42" s="13"/>
      <c r="O42" s="13"/>
    </row>
    <row r="43" ht="20.25" customHeight="1">
      <c r="A43" s="59" t="s">
        <v>162</v>
      </c>
      <c r="B43" s="59" t="s">
        <v>163</v>
      </c>
      <c r="C43" s="13">
        <v>82935136.28</v>
      </c>
      <c r="D43" s="13">
        <v>82935136.28</v>
      </c>
      <c r="E43" s="13"/>
      <c r="F43" s="13">
        <v>82935136.28</v>
      </c>
      <c r="G43" s="15"/>
      <c r="H43" s="13"/>
      <c r="I43" s="13"/>
      <c r="J43" s="13"/>
      <c r="K43" s="13"/>
      <c r="L43" s="13"/>
      <c r="M43" s="15"/>
      <c r="N43" s="13"/>
      <c r="O43" s="13"/>
    </row>
    <row r="44" ht="20.25" customHeight="1">
      <c r="A44" s="74" t="s">
        <v>164</v>
      </c>
      <c r="B44" s="74" t="s">
        <v>165</v>
      </c>
      <c r="C44" s="13">
        <v>66997112.5</v>
      </c>
      <c r="D44" s="13">
        <v>66997112.5</v>
      </c>
      <c r="E44" s="13"/>
      <c r="F44" s="13">
        <v>66997112.5</v>
      </c>
      <c r="G44" s="15"/>
      <c r="H44" s="13"/>
      <c r="I44" s="13"/>
      <c r="J44" s="13"/>
      <c r="K44" s="13"/>
      <c r="L44" s="13"/>
      <c r="M44" s="15"/>
      <c r="N44" s="13"/>
      <c r="O44" s="13"/>
    </row>
    <row r="45" ht="20.25" customHeight="1">
      <c r="A45" s="74" t="s">
        <v>166</v>
      </c>
      <c r="B45" s="74" t="s">
        <v>167</v>
      </c>
      <c r="C45" s="13">
        <v>15938023.78</v>
      </c>
      <c r="D45" s="13">
        <v>15938023.78</v>
      </c>
      <c r="E45" s="13"/>
      <c r="F45" s="13">
        <v>15938023.78</v>
      </c>
      <c r="G45" s="15"/>
      <c r="H45" s="13"/>
      <c r="I45" s="13"/>
      <c r="J45" s="13"/>
      <c r="K45" s="13"/>
      <c r="L45" s="13"/>
      <c r="M45" s="15"/>
      <c r="N45" s="13"/>
      <c r="O45" s="13"/>
    </row>
    <row r="46" ht="20.25" customHeight="1">
      <c r="A46" s="59" t="s">
        <v>168</v>
      </c>
      <c r="B46" s="59" t="s">
        <v>169</v>
      </c>
      <c r="C46" s="13">
        <v>1730000</v>
      </c>
      <c r="D46" s="13"/>
      <c r="E46" s="13"/>
      <c r="F46" s="13"/>
      <c r="G46" s="15"/>
      <c r="H46" s="13"/>
      <c r="I46" s="13"/>
      <c r="J46" s="13">
        <v>1730000</v>
      </c>
      <c r="K46" s="13"/>
      <c r="L46" s="13"/>
      <c r="M46" s="15"/>
      <c r="N46" s="13"/>
      <c r="O46" s="13">
        <v>1730000</v>
      </c>
    </row>
    <row r="47" ht="20.25" customHeight="1">
      <c r="A47" s="74" t="s">
        <v>170</v>
      </c>
      <c r="B47" s="74" t="s">
        <v>171</v>
      </c>
      <c r="C47" s="13">
        <v>1730000</v>
      </c>
      <c r="D47" s="13"/>
      <c r="E47" s="13"/>
      <c r="F47" s="13"/>
      <c r="G47" s="15"/>
      <c r="H47" s="13"/>
      <c r="I47" s="13"/>
      <c r="J47" s="13">
        <v>1730000</v>
      </c>
      <c r="K47" s="13"/>
      <c r="L47" s="13"/>
      <c r="M47" s="15"/>
      <c r="N47" s="13"/>
      <c r="O47" s="13">
        <v>1730000</v>
      </c>
    </row>
    <row r="48" ht="20.25" customHeight="1">
      <c r="A48" s="59" t="s">
        <v>172</v>
      </c>
      <c r="B48" s="59" t="s">
        <v>173</v>
      </c>
      <c r="C48" s="13">
        <v>428900000</v>
      </c>
      <c r="D48" s="13">
        <v>428900000</v>
      </c>
      <c r="E48" s="13"/>
      <c r="F48" s="13">
        <v>428900000</v>
      </c>
      <c r="G48" s="15"/>
      <c r="H48" s="13"/>
      <c r="I48" s="13"/>
      <c r="J48" s="13"/>
      <c r="K48" s="13"/>
      <c r="L48" s="13"/>
      <c r="M48" s="15"/>
      <c r="N48" s="13"/>
      <c r="O48" s="13"/>
    </row>
    <row r="49" ht="20.25" customHeight="1">
      <c r="A49" s="74" t="s">
        <v>174</v>
      </c>
      <c r="B49" s="74" t="s">
        <v>175</v>
      </c>
      <c r="C49" s="13">
        <v>428900000</v>
      </c>
      <c r="D49" s="13">
        <v>428900000</v>
      </c>
      <c r="E49" s="13"/>
      <c r="F49" s="13">
        <v>428900000</v>
      </c>
      <c r="G49" s="15"/>
      <c r="H49" s="13"/>
      <c r="I49" s="13"/>
      <c r="J49" s="13"/>
      <c r="K49" s="13"/>
      <c r="L49" s="13"/>
      <c r="M49" s="15"/>
      <c r="N49" s="13"/>
      <c r="O49" s="13"/>
    </row>
    <row r="50" ht="20.25" customHeight="1">
      <c r="A50" s="59" t="s">
        <v>176</v>
      </c>
      <c r="B50" s="59" t="s">
        <v>177</v>
      </c>
      <c r="C50" s="13">
        <v>716989.08</v>
      </c>
      <c r="D50" s="13">
        <v>649208.97</v>
      </c>
      <c r="E50" s="13">
        <v>649208.97</v>
      </c>
      <c r="F50" s="13"/>
      <c r="G50" s="15"/>
      <c r="H50" s="13"/>
      <c r="I50" s="13"/>
      <c r="J50" s="13">
        <v>67780.11</v>
      </c>
      <c r="K50" s="13"/>
      <c r="L50" s="13">
        <v>67780.11</v>
      </c>
      <c r="M50" s="15"/>
      <c r="N50" s="13"/>
      <c r="O50" s="13"/>
    </row>
    <row r="51" ht="20.25" customHeight="1">
      <c r="A51" s="74" t="s">
        <v>178</v>
      </c>
      <c r="B51" s="74" t="s">
        <v>177</v>
      </c>
      <c r="C51" s="13">
        <v>716989.08</v>
      </c>
      <c r="D51" s="13">
        <v>649208.97</v>
      </c>
      <c r="E51" s="13">
        <v>649208.97</v>
      </c>
      <c r="F51" s="13"/>
      <c r="G51" s="15"/>
      <c r="H51" s="13"/>
      <c r="I51" s="13"/>
      <c r="J51" s="13">
        <v>67780.11</v>
      </c>
      <c r="K51" s="13"/>
      <c r="L51" s="13">
        <v>67780.11</v>
      </c>
      <c r="M51" s="15"/>
      <c r="N51" s="13"/>
      <c r="O51" s="13"/>
    </row>
    <row r="52" ht="20.25" customHeight="1">
      <c r="A52" s="57" t="s">
        <v>179</v>
      </c>
      <c r="B52" s="57" t="s">
        <v>180</v>
      </c>
      <c r="C52" s="13">
        <v>23961110.83</v>
      </c>
      <c r="D52" s="13">
        <v>15079693.49</v>
      </c>
      <c r="E52" s="13">
        <v>15079693.49</v>
      </c>
      <c r="F52" s="13"/>
      <c r="G52" s="15"/>
      <c r="H52" s="13"/>
      <c r="I52" s="13">
        <v>8039000</v>
      </c>
      <c r="J52" s="13">
        <v>842417.34</v>
      </c>
      <c r="K52" s="13"/>
      <c r="L52" s="13">
        <v>842417.34</v>
      </c>
      <c r="M52" s="15"/>
      <c r="N52" s="13"/>
      <c r="O52" s="13"/>
    </row>
    <row r="53" ht="20.25" customHeight="1">
      <c r="A53" s="59" t="s">
        <v>181</v>
      </c>
      <c r="B53" s="59" t="s">
        <v>182</v>
      </c>
      <c r="C53" s="13">
        <v>23961110.83</v>
      </c>
      <c r="D53" s="13">
        <v>15079693.49</v>
      </c>
      <c r="E53" s="13">
        <v>15079693.49</v>
      </c>
      <c r="F53" s="13"/>
      <c r="G53" s="15"/>
      <c r="H53" s="13"/>
      <c r="I53" s="13">
        <v>8039000</v>
      </c>
      <c r="J53" s="13">
        <v>842417.34</v>
      </c>
      <c r="K53" s="13"/>
      <c r="L53" s="13">
        <v>842417.34</v>
      </c>
      <c r="M53" s="15"/>
      <c r="N53" s="13"/>
      <c r="O53" s="13"/>
    </row>
    <row r="54" ht="20.25" customHeight="1">
      <c r="A54" s="74" t="s">
        <v>183</v>
      </c>
      <c r="B54" s="74" t="s">
        <v>184</v>
      </c>
      <c r="C54" s="13">
        <v>8726277.75</v>
      </c>
      <c r="D54" s="13">
        <v>8726277.75</v>
      </c>
      <c r="E54" s="13">
        <v>8726277.75</v>
      </c>
      <c r="F54" s="13"/>
      <c r="G54" s="15"/>
      <c r="H54" s="13"/>
      <c r="I54" s="13"/>
      <c r="J54" s="13"/>
      <c r="K54" s="13"/>
      <c r="L54" s="13"/>
      <c r="M54" s="15"/>
      <c r="N54" s="13"/>
      <c r="O54" s="13"/>
    </row>
    <row r="55" ht="20.25" customHeight="1">
      <c r="A55" s="74" t="s">
        <v>185</v>
      </c>
      <c r="B55" s="74" t="s">
        <v>186</v>
      </c>
      <c r="C55" s="13">
        <v>6824621.62</v>
      </c>
      <c r="D55" s="13">
        <v>1040720.88</v>
      </c>
      <c r="E55" s="13">
        <v>1040720.88</v>
      </c>
      <c r="F55" s="13"/>
      <c r="G55" s="15"/>
      <c r="H55" s="13"/>
      <c r="I55" s="13">
        <v>5259000</v>
      </c>
      <c r="J55" s="13">
        <v>524900.74</v>
      </c>
      <c r="K55" s="13"/>
      <c r="L55" s="13">
        <v>524900.74</v>
      </c>
      <c r="M55" s="15"/>
      <c r="N55" s="13"/>
      <c r="O55" s="13"/>
    </row>
    <row r="56" ht="20.25" customHeight="1">
      <c r="A56" s="74" t="s">
        <v>187</v>
      </c>
      <c r="B56" s="74" t="s">
        <v>188</v>
      </c>
      <c r="C56" s="13">
        <v>7771964.46</v>
      </c>
      <c r="D56" s="13">
        <v>4974447.86</v>
      </c>
      <c r="E56" s="13">
        <v>4974447.86</v>
      </c>
      <c r="F56" s="13"/>
      <c r="G56" s="15"/>
      <c r="H56" s="13"/>
      <c r="I56" s="13">
        <v>2500000</v>
      </c>
      <c r="J56" s="13">
        <v>297516.6</v>
      </c>
      <c r="K56" s="13"/>
      <c r="L56" s="13">
        <v>297516.6</v>
      </c>
      <c r="M56" s="15"/>
      <c r="N56" s="13"/>
      <c r="O56" s="13"/>
    </row>
    <row r="57" ht="20.25" customHeight="1">
      <c r="A57" s="74" t="s">
        <v>189</v>
      </c>
      <c r="B57" s="74" t="s">
        <v>190</v>
      </c>
      <c r="C57" s="13">
        <v>638247</v>
      </c>
      <c r="D57" s="13">
        <v>338247</v>
      </c>
      <c r="E57" s="13">
        <v>338247</v>
      </c>
      <c r="F57" s="13"/>
      <c r="G57" s="15"/>
      <c r="H57" s="13"/>
      <c r="I57" s="13">
        <v>280000</v>
      </c>
      <c r="J57" s="13">
        <v>20000</v>
      </c>
      <c r="K57" s="13"/>
      <c r="L57" s="13">
        <v>20000</v>
      </c>
      <c r="M57" s="15"/>
      <c r="N57" s="13"/>
      <c r="O57" s="13"/>
    </row>
    <row r="58" ht="20.25" customHeight="1">
      <c r="A58" s="57" t="s">
        <v>191</v>
      </c>
      <c r="B58" s="57" t="s">
        <v>192</v>
      </c>
      <c r="C58" s="13">
        <v>6100</v>
      </c>
      <c r="D58" s="13">
        <v>6100</v>
      </c>
      <c r="E58" s="13"/>
      <c r="F58" s="13">
        <v>6100</v>
      </c>
      <c r="G58" s="15"/>
      <c r="H58" s="13"/>
      <c r="I58" s="13"/>
      <c r="J58" s="13"/>
      <c r="K58" s="13"/>
      <c r="L58" s="13"/>
      <c r="M58" s="15"/>
      <c r="N58" s="13"/>
      <c r="O58" s="13"/>
    </row>
    <row r="59" ht="20.25" customHeight="1">
      <c r="A59" s="59" t="s">
        <v>193</v>
      </c>
      <c r="B59" s="59" t="s">
        <v>194</v>
      </c>
      <c r="C59" s="13">
        <v>6100</v>
      </c>
      <c r="D59" s="13">
        <v>6100</v>
      </c>
      <c r="E59" s="13"/>
      <c r="F59" s="13">
        <v>6100</v>
      </c>
      <c r="G59" s="15"/>
      <c r="H59" s="13"/>
      <c r="I59" s="13"/>
      <c r="J59" s="13"/>
      <c r="K59" s="13"/>
      <c r="L59" s="13"/>
      <c r="M59" s="15"/>
      <c r="N59" s="13"/>
      <c r="O59" s="13"/>
    </row>
    <row r="60" ht="20.25" customHeight="1">
      <c r="A60" s="74" t="s">
        <v>195</v>
      </c>
      <c r="B60" s="74" t="s">
        <v>196</v>
      </c>
      <c r="C60" s="13">
        <v>6100</v>
      </c>
      <c r="D60" s="13">
        <v>6100</v>
      </c>
      <c r="E60" s="13"/>
      <c r="F60" s="13">
        <v>6100</v>
      </c>
      <c r="G60" s="15"/>
      <c r="H60" s="13"/>
      <c r="I60" s="13"/>
      <c r="J60" s="13"/>
      <c r="K60" s="13"/>
      <c r="L60" s="13"/>
      <c r="M60" s="15"/>
      <c r="N60" s="13"/>
      <c r="O60" s="13"/>
    </row>
    <row r="61" ht="20.25" customHeight="1">
      <c r="A61" s="57" t="s">
        <v>197</v>
      </c>
      <c r="B61" s="57" t="s">
        <v>198</v>
      </c>
      <c r="C61" s="13">
        <v>18723932.25</v>
      </c>
      <c r="D61" s="13">
        <v>10140800.25</v>
      </c>
      <c r="E61" s="13">
        <v>10140800.25</v>
      </c>
      <c r="F61" s="13"/>
      <c r="G61" s="15"/>
      <c r="H61" s="13"/>
      <c r="I61" s="13">
        <v>7800000</v>
      </c>
      <c r="J61" s="13">
        <v>783132</v>
      </c>
      <c r="K61" s="13"/>
      <c r="L61" s="13">
        <v>783132</v>
      </c>
      <c r="M61" s="15"/>
      <c r="N61" s="13"/>
      <c r="O61" s="13"/>
    </row>
    <row r="62" ht="20.25" customHeight="1">
      <c r="A62" s="59" t="s">
        <v>199</v>
      </c>
      <c r="B62" s="59" t="s">
        <v>200</v>
      </c>
      <c r="C62" s="13">
        <v>18723932.25</v>
      </c>
      <c r="D62" s="13">
        <v>10140800.25</v>
      </c>
      <c r="E62" s="13">
        <v>10140800.25</v>
      </c>
      <c r="F62" s="13"/>
      <c r="G62" s="15"/>
      <c r="H62" s="13"/>
      <c r="I62" s="13">
        <v>7800000</v>
      </c>
      <c r="J62" s="13">
        <v>783132</v>
      </c>
      <c r="K62" s="13"/>
      <c r="L62" s="13">
        <v>783132</v>
      </c>
      <c r="M62" s="15"/>
      <c r="N62" s="13"/>
      <c r="O62" s="13"/>
    </row>
    <row r="63" ht="20.25" customHeight="1">
      <c r="A63" s="74" t="s">
        <v>201</v>
      </c>
      <c r="B63" s="74" t="s">
        <v>202</v>
      </c>
      <c r="C63" s="13">
        <v>18723932.25</v>
      </c>
      <c r="D63" s="13">
        <v>10140800.25</v>
      </c>
      <c r="E63" s="13">
        <v>10140800.25</v>
      </c>
      <c r="F63" s="13"/>
      <c r="G63" s="15"/>
      <c r="H63" s="13"/>
      <c r="I63" s="13">
        <v>7800000</v>
      </c>
      <c r="J63" s="13">
        <v>783132</v>
      </c>
      <c r="K63" s="13"/>
      <c r="L63" s="13">
        <v>783132</v>
      </c>
      <c r="M63" s="15"/>
      <c r="N63" s="13"/>
      <c r="O63" s="13"/>
    </row>
    <row r="64" ht="17.25" customHeight="1">
      <c r="A64" s="75" t="s">
        <v>203</v>
      </c>
      <c r="B64" s="76" t="s">
        <v>203</v>
      </c>
      <c r="C64" s="13">
        <v>6675881073.39</v>
      </c>
      <c r="D64" s="13">
        <v>6227142175.62</v>
      </c>
      <c r="E64" s="13">
        <v>5154691067.87</v>
      </c>
      <c r="F64" s="13">
        <v>1072451107.75</v>
      </c>
      <c r="G64" s="15"/>
      <c r="H64" s="13"/>
      <c r="I64" s="13">
        <v>231798300</v>
      </c>
      <c r="J64" s="13">
        <v>216940597.77</v>
      </c>
      <c r="K64" s="13"/>
      <c r="L64" s="13">
        <v>122218847.77</v>
      </c>
      <c r="M64" s="15"/>
      <c r="N64" s="13"/>
      <c r="O64" s="13">
        <v>94721750</v>
      </c>
    </row>
  </sheetData>
  <mergeCells>
    <mergeCell ref="A2:O2"/>
    <mergeCell ref="A3:L3"/>
    <mergeCell ref="D4:F4"/>
    <mergeCell ref="J4:O4"/>
    <mergeCell ref="A64:B64"/>
    <mergeCell ref="A4:A5"/>
    <mergeCell ref="B4:B5"/>
    <mergeCell ref="C4:C5"/>
    <mergeCell ref="G4:G5"/>
    <mergeCell ref="H4:H5"/>
    <mergeCell ref="I4:I5"/>
  </mergeCells>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BB85C2-6284-B371-7EDD-34DDAB8C1F9E}" mc:Ignorable="x14ac xr xr2 xr3">
  <sheetPr>
    <outlinePr summaryRight="0"/>
  </sheetPr>
  <dimension ref="A1:D16"/>
  <sheetViews>
    <sheetView showZeros="0" topLeftCell="A1" workbookViewId="0">
      <selection activeCell="B9" sqref="B9"/>
    </sheetView>
  </sheetViews>
  <sheetFormatPr defaultRowHeight="14.25" defaultColWidth="9.140625" customHeight="1"/>
  <cols>
    <col min="1" max="1" style="1" width="49.28125" customWidth="1"/>
    <col min="2" max="2" style="1" width="43.28125" customWidth="1"/>
    <col min="3" max="3" style="1" width="48.57421875" customWidth="1"/>
    <col min="4" max="4" style="1" width="41.140625" customWidth="1"/>
  </cols>
  <sheetData>
    <row r="1" ht="14.25" customHeight="1">
      <c r="D1" s="7" t="s">
        <v>204</v>
      </c>
    </row>
    <row r="2" ht="31.5" customHeight="1">
      <c r="A2" s="77" t="s">
        <v>205</v>
      </c>
      <c r="B2" s="78"/>
      <c r="C2" s="78"/>
      <c r="D2" s="78"/>
    </row>
    <row r="3" ht="17.25" customHeight="1">
      <c r="A3" s="79" t="str">
        <f>"单位名称："&amp;"云南省人力资源和社会保障厅"</f>
        <v>单位名称：云南省人力资源和社会保障厅</v>
      </c>
      <c r="B3" s="6"/>
      <c r="C3" s="6"/>
      <c r="D3" s="2" t="s">
        <v>3</v>
      </c>
    </row>
    <row r="4" ht="24.75" customHeight="1">
      <c r="A4" s="8" t="s">
        <v>4</v>
      </c>
      <c r="B4" s="9"/>
      <c r="C4" s="8" t="s">
        <v>5</v>
      </c>
      <c r="D4" s="9"/>
    </row>
    <row r="5" ht="15.75" customHeight="1">
      <c r="A5" s="10" t="s">
        <v>6</v>
      </c>
      <c r="B5" s="80" t="s">
        <v>7</v>
      </c>
      <c r="C5" s="10" t="s">
        <v>206</v>
      </c>
      <c r="D5" s="80" t="s">
        <v>7</v>
      </c>
    </row>
    <row r="6" ht="14.25" customHeight="1">
      <c r="A6" s="11"/>
      <c r="B6" s="81"/>
      <c r="C6" s="11"/>
      <c r="D6" s="81"/>
    </row>
    <row r="7" ht="29.25" customHeight="1">
      <c r="A7" s="82" t="s">
        <v>207</v>
      </c>
      <c r="B7" s="26">
        <v>6181300241.37</v>
      </c>
      <c r="C7" s="83" t="s">
        <v>208</v>
      </c>
      <c r="D7" s="26">
        <v>6227142175.62</v>
      </c>
    </row>
    <row r="8" ht="29.25" customHeight="1">
      <c r="A8" s="84" t="s">
        <v>209</v>
      </c>
      <c r="B8" s="15">
        <v>6181300241.37</v>
      </c>
      <c r="C8" s="14" t="str">
        <f>"（一）"&amp;"一般公共服务支出"</f>
        <v>（一）一般公共服务支出</v>
      </c>
      <c r="D8" s="15">
        <v>66253510.7</v>
      </c>
    </row>
    <row r="9" ht="29.25" customHeight="1">
      <c r="A9" s="84" t="s">
        <v>211</v>
      </c>
      <c r="B9" s="15"/>
      <c r="C9" s="14" t="str">
        <f>"（二）"&amp;"教育支出"</f>
        <v>（二）教育支出</v>
      </c>
      <c r="D9" s="15">
        <v>662279666.68</v>
      </c>
    </row>
    <row r="10" ht="29.25" customHeight="1">
      <c r="A10" s="84" t="s">
        <v>213</v>
      </c>
      <c r="B10" s="15"/>
      <c r="C10" s="14" t="str">
        <f>"（三）"&amp;"社会保障和就业支出"</f>
        <v>（三）社会保障和就业支出</v>
      </c>
      <c r="D10" s="15">
        <v>5473382404.5</v>
      </c>
    </row>
    <row r="11" ht="29.25" customHeight="1">
      <c r="A11" s="85" t="s">
        <v>215</v>
      </c>
      <c r="B11" s="18">
        <v>45841934.25</v>
      </c>
      <c r="C11" s="14" t="str">
        <f>"（四）"&amp;"卫生健康支出"</f>
        <v>（四）卫生健康支出</v>
      </c>
      <c r="D11" s="15">
        <v>15079693.49</v>
      </c>
    </row>
    <row r="12" ht="29.25" customHeight="1">
      <c r="A12" s="84" t="s">
        <v>209</v>
      </c>
      <c r="B12" s="13">
        <v>45841934.25</v>
      </c>
      <c r="C12" s="14" t="str">
        <f>"（五）"&amp;"农林水支出"</f>
        <v>（五）农林水支出</v>
      </c>
      <c r="D12" s="15">
        <v>6100</v>
      </c>
    </row>
    <row r="13" ht="29.25" customHeight="1">
      <c r="A13" s="24" t="s">
        <v>211</v>
      </c>
      <c r="B13" s="13"/>
      <c r="C13" s="14" t="str">
        <f>"（六）"&amp;"住房保障支出"</f>
        <v>（六）住房保障支出</v>
      </c>
      <c r="D13" s="15">
        <v>10140800.25</v>
      </c>
    </row>
    <row r="14" ht="29.25" customHeight="1">
      <c r="A14" s="24" t="s">
        <v>213</v>
      </c>
      <c r="B14" s="18"/>
      <c r="C14" s="14" t="str">
        <f>"（七）"&amp;"转移性支出"</f>
        <v>（七）转移性支出</v>
      </c>
      <c r="D14" s="15"/>
    </row>
    <row r="15" ht="29.25" customHeight="1">
      <c r="A15" s="86"/>
      <c r="B15" s="18"/>
      <c r="C15" s="12" t="s">
        <v>220</v>
      </c>
      <c r="D15" s="18"/>
    </row>
    <row r="16" ht="29.25" customHeight="1">
      <c r="A16" s="86" t="s">
        <v>221</v>
      </c>
      <c r="B16" s="18">
        <v>6227142175.62</v>
      </c>
      <c r="C16" s="19" t="s">
        <v>33</v>
      </c>
      <c r="D16" s="18">
        <v>6227142175.62</v>
      </c>
    </row>
  </sheetData>
  <mergeCells>
    <mergeCell ref="A2:D2"/>
    <mergeCell ref="A3:B3"/>
    <mergeCell ref="A4:B4"/>
    <mergeCell ref="C4:D4"/>
    <mergeCell ref="A5:A6"/>
    <mergeCell ref="B5:B6"/>
    <mergeCell ref="C5:C6"/>
    <mergeCell ref="D5:D6"/>
  </mergeCells>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E4180B-3C4C-CAA5-ABAB-130BF6F9DE51}" mc:Ignorable="x14ac xr xr2 xr3">
  <sheetPr>
    <outlinePr summaryRight="0"/>
  </sheetPr>
  <dimension ref="A1:G56"/>
  <sheetViews>
    <sheetView showZeros="0" topLeftCell="A17" workbookViewId="0">
      <selection activeCell="B17" sqref="B17"/>
    </sheetView>
  </sheetViews>
  <sheetFormatPr defaultRowHeight="14.25" defaultColWidth="9.140625" customHeight="1"/>
  <cols>
    <col min="1" max="1" width="20.140625" customWidth="1"/>
    <col min="2" max="2" width="57.57421875" customWidth="1"/>
    <col min="3" max="3" width="24.28125" customWidth="1"/>
    <col min="4" max="6" width="25.00390625" customWidth="1"/>
    <col min="7" max="7" width="24.28125" customWidth="1"/>
  </cols>
  <sheetData>
    <row r="1" ht="12" customHeight="1">
      <c r="A1" s="1"/>
      <c r="B1" s="1"/>
      <c r="C1" s="1"/>
      <c r="D1" s="87"/>
      <c r="E1" s="1"/>
      <c r="F1" s="88"/>
      <c r="G1" s="62" t="s">
        <v>222</v>
      </c>
    </row>
    <row r="2" ht="39" customHeight="1">
      <c r="A2" s="89" t="s">
        <v>223</v>
      </c>
      <c r="B2" s="89"/>
      <c r="C2" s="89"/>
      <c r="D2" s="89"/>
      <c r="E2" s="89"/>
      <c r="F2" s="89"/>
      <c r="G2" s="89"/>
    </row>
    <row r="3" ht="18" customHeight="1">
      <c r="A3" s="79" t="str">
        <f>"单位名称："&amp;"云南省人力资源和社会保障厅"</f>
        <v>单位名称：云南省人力资源和社会保障厅</v>
      </c>
      <c r="B3" s="30"/>
      <c r="C3" s="30"/>
      <c r="D3" s="30"/>
      <c r="E3" s="30"/>
      <c r="F3" s="66"/>
      <c r="G3" s="66" t="s">
        <v>3</v>
      </c>
    </row>
    <row r="4" ht="20.25" customHeight="1">
      <c r="A4" s="90" t="s">
        <v>224</v>
      </c>
      <c r="B4" s="91"/>
      <c r="C4" s="92" t="s">
        <v>38</v>
      </c>
      <c r="D4" s="93" t="s">
        <v>90</v>
      </c>
      <c r="E4" s="93"/>
      <c r="F4" s="9"/>
      <c r="G4" s="92" t="s">
        <v>91</v>
      </c>
    </row>
    <row r="5" ht="20.25" customHeight="1">
      <c r="A5" s="94" t="s">
        <v>81</v>
      </c>
      <c r="B5" s="95" t="s">
        <v>82</v>
      </c>
      <c r="C5" s="96"/>
      <c r="D5" s="96" t="s">
        <v>40</v>
      </c>
      <c r="E5" s="96" t="s">
        <v>225</v>
      </c>
      <c r="F5" s="96" t="s">
        <v>226</v>
      </c>
      <c r="G5" s="96"/>
    </row>
    <row r="6" ht="13.5" customHeight="1">
      <c r="A6" s="97" t="s">
        <v>227</v>
      </c>
      <c r="B6" s="97" t="s">
        <v>228</v>
      </c>
      <c r="C6" s="97" t="s">
        <v>229</v>
      </c>
      <c r="D6" s="68"/>
      <c r="E6" s="97" t="s">
        <v>230</v>
      </c>
      <c r="F6" s="97" t="s">
        <v>231</v>
      </c>
      <c r="G6" s="97" t="s">
        <v>232</v>
      </c>
    </row>
    <row r="7" ht="18" customHeight="1">
      <c r="A7" s="57" t="s">
        <v>92</v>
      </c>
      <c r="B7" s="57" t="s">
        <v>93</v>
      </c>
      <c r="C7" s="58">
        <v>66253510.7</v>
      </c>
      <c r="D7" s="58">
        <v>62789510.7</v>
      </c>
      <c r="E7" s="58">
        <v>51309342.75</v>
      </c>
      <c r="F7" s="58">
        <v>11480167.95</v>
      </c>
      <c r="G7" s="58">
        <v>3464000</v>
      </c>
    </row>
    <row r="8" ht="18" customHeight="1">
      <c r="A8" s="57" t="s">
        <v>94</v>
      </c>
      <c r="B8" s="59" t="s">
        <v>95</v>
      </c>
      <c r="C8" s="58">
        <v>66253510.7</v>
      </c>
      <c r="D8" s="58">
        <v>62789510.7</v>
      </c>
      <c r="E8" s="58">
        <v>51309342.75</v>
      </c>
      <c r="F8" s="58">
        <v>11480167.95</v>
      </c>
      <c r="G8" s="58">
        <v>3464000</v>
      </c>
    </row>
    <row r="9" ht="18" customHeight="1">
      <c r="A9" s="57" t="s">
        <v>96</v>
      </c>
      <c r="B9" s="74" t="s">
        <v>97</v>
      </c>
      <c r="C9" s="58">
        <v>57962447.09</v>
      </c>
      <c r="D9" s="58">
        <v>57962447.09</v>
      </c>
      <c r="E9" s="58">
        <v>46903042.75</v>
      </c>
      <c r="F9" s="58">
        <v>11059404.34</v>
      </c>
      <c r="G9" s="58"/>
    </row>
    <row r="10" ht="18" customHeight="1">
      <c r="A10" s="57" t="s">
        <v>98</v>
      </c>
      <c r="B10" s="74" t="s">
        <v>99</v>
      </c>
      <c r="C10" s="58">
        <v>7291063.61</v>
      </c>
      <c r="D10" s="58">
        <v>4827063.61</v>
      </c>
      <c r="E10" s="58">
        <v>4406300</v>
      </c>
      <c r="F10" s="58">
        <v>420763.61</v>
      </c>
      <c r="G10" s="58">
        <v>2464000</v>
      </c>
    </row>
    <row r="11" ht="18" customHeight="1">
      <c r="A11" s="57" t="s">
        <v>100</v>
      </c>
      <c r="B11" s="74" t="s">
        <v>101</v>
      </c>
      <c r="C11" s="58">
        <v>1000000</v>
      </c>
      <c r="D11" s="58"/>
      <c r="E11" s="58"/>
      <c r="F11" s="58"/>
      <c r="G11" s="58">
        <v>1000000</v>
      </c>
    </row>
    <row r="12" ht="18" customHeight="1">
      <c r="A12" s="57" t="s">
        <v>102</v>
      </c>
      <c r="B12" s="57" t="s">
        <v>103</v>
      </c>
      <c r="C12" s="58">
        <v>649198750</v>
      </c>
      <c r="D12" s="58">
        <v>415711989</v>
      </c>
      <c r="E12" s="58">
        <v>142574885.21</v>
      </c>
      <c r="F12" s="58">
        <v>273137103.79</v>
      </c>
      <c r="G12" s="58">
        <v>233486761</v>
      </c>
    </row>
    <row r="13" ht="18" customHeight="1">
      <c r="A13" s="57" t="s">
        <v>104</v>
      </c>
      <c r="B13" s="59" t="s">
        <v>105</v>
      </c>
      <c r="C13" s="58">
        <v>649198750</v>
      </c>
      <c r="D13" s="58">
        <v>415711989</v>
      </c>
      <c r="E13" s="58">
        <v>142574885.21</v>
      </c>
      <c r="F13" s="58">
        <v>273137103.79</v>
      </c>
      <c r="G13" s="58">
        <v>233486761</v>
      </c>
    </row>
    <row r="14" ht="18" customHeight="1">
      <c r="A14" s="57" t="s">
        <v>108</v>
      </c>
      <c r="B14" s="74" t="s">
        <v>109</v>
      </c>
      <c r="C14" s="58">
        <v>649198750</v>
      </c>
      <c r="D14" s="58">
        <v>415711989</v>
      </c>
      <c r="E14" s="58">
        <v>142574885.21</v>
      </c>
      <c r="F14" s="58">
        <v>273137103.79</v>
      </c>
      <c r="G14" s="58">
        <v>233486761</v>
      </c>
    </row>
    <row r="15" ht="18" customHeight="1">
      <c r="A15" s="57" t="s">
        <v>112</v>
      </c>
      <c r="B15" s="57" t="s">
        <v>113</v>
      </c>
      <c r="C15" s="58">
        <v>5440627486.93</v>
      </c>
      <c r="D15" s="58">
        <v>4650969074.43</v>
      </c>
      <c r="E15" s="58">
        <v>1795444324.22</v>
      </c>
      <c r="F15" s="58">
        <v>2855524750.21</v>
      </c>
      <c r="G15" s="58">
        <v>789658412.5</v>
      </c>
    </row>
    <row r="16" ht="18" customHeight="1">
      <c r="A16" s="57" t="s">
        <v>114</v>
      </c>
      <c r="B16" s="59" t="s">
        <v>115</v>
      </c>
      <c r="C16" s="58">
        <v>330053145.1</v>
      </c>
      <c r="D16" s="58">
        <v>36451845.1</v>
      </c>
      <c r="E16" s="58">
        <v>31159384.89</v>
      </c>
      <c r="F16" s="58">
        <v>5292460.21</v>
      </c>
      <c r="G16" s="58">
        <v>293601300</v>
      </c>
    </row>
    <row r="17" ht="18" customHeight="1">
      <c r="A17" s="57" t="s">
        <v>116</v>
      </c>
      <c r="B17" s="74" t="s">
        <v>97</v>
      </c>
      <c r="C17" s="58">
        <v>28842046.67</v>
      </c>
      <c r="D17" s="58">
        <v>28372046.67</v>
      </c>
      <c r="E17" s="58">
        <v>23890352.8</v>
      </c>
      <c r="F17" s="58">
        <v>4481693.87</v>
      </c>
      <c r="G17" s="58">
        <v>470000</v>
      </c>
    </row>
    <row r="18" ht="18" customHeight="1">
      <c r="A18" s="57" t="s">
        <v>117</v>
      </c>
      <c r="B18" s="74" t="s">
        <v>118</v>
      </c>
      <c r="C18" s="58">
        <v>5506773.09</v>
      </c>
      <c r="D18" s="58">
        <v>4922673.09</v>
      </c>
      <c r="E18" s="58">
        <v>4436816.05</v>
      </c>
      <c r="F18" s="58">
        <v>485857.04</v>
      </c>
      <c r="G18" s="58">
        <v>584100</v>
      </c>
    </row>
    <row r="19" ht="18" customHeight="1">
      <c r="A19" s="57" t="s">
        <v>119</v>
      </c>
      <c r="B19" s="74" t="s">
        <v>120</v>
      </c>
      <c r="C19" s="58">
        <v>128736025</v>
      </c>
      <c r="D19" s="58"/>
      <c r="E19" s="58"/>
      <c r="F19" s="58"/>
      <c r="G19" s="58">
        <v>128736025</v>
      </c>
    </row>
    <row r="20" ht="18" customHeight="1">
      <c r="A20" s="57" t="s">
        <v>121</v>
      </c>
      <c r="B20" s="74" t="s">
        <v>122</v>
      </c>
      <c r="C20" s="58">
        <v>1898960</v>
      </c>
      <c r="D20" s="58"/>
      <c r="E20" s="58"/>
      <c r="F20" s="58"/>
      <c r="G20" s="58">
        <v>1898960</v>
      </c>
    </row>
    <row r="21" ht="18" customHeight="1">
      <c r="A21" s="57" t="s">
        <v>123</v>
      </c>
      <c r="B21" s="74" t="s">
        <v>124</v>
      </c>
      <c r="C21" s="58">
        <v>7986500</v>
      </c>
      <c r="D21" s="58"/>
      <c r="E21" s="58"/>
      <c r="F21" s="58"/>
      <c r="G21" s="58">
        <v>7986500</v>
      </c>
    </row>
    <row r="22" ht="18" customHeight="1">
      <c r="A22" s="57" t="s">
        <v>125</v>
      </c>
      <c r="B22" s="74" t="s">
        <v>126</v>
      </c>
      <c r="C22" s="58">
        <v>18734280</v>
      </c>
      <c r="D22" s="58">
        <v>1459880</v>
      </c>
      <c r="E22" s="58">
        <v>1274000</v>
      </c>
      <c r="F22" s="58">
        <v>185880</v>
      </c>
      <c r="G22" s="58">
        <v>17274400</v>
      </c>
    </row>
    <row r="23" ht="18" customHeight="1">
      <c r="A23" s="57" t="s">
        <v>127</v>
      </c>
      <c r="B23" s="74" t="s">
        <v>128</v>
      </c>
      <c r="C23" s="58">
        <v>21812400</v>
      </c>
      <c r="D23" s="58"/>
      <c r="E23" s="58"/>
      <c r="F23" s="58"/>
      <c r="G23" s="58">
        <v>21812400</v>
      </c>
    </row>
    <row r="24" ht="18" customHeight="1">
      <c r="A24" s="57" t="s">
        <v>129</v>
      </c>
      <c r="B24" s="74" t="s">
        <v>130</v>
      </c>
      <c r="C24" s="58">
        <v>857608.25</v>
      </c>
      <c r="D24" s="58">
        <v>857608.25</v>
      </c>
      <c r="E24" s="58">
        <v>787698</v>
      </c>
      <c r="F24" s="58">
        <v>69910.25</v>
      </c>
      <c r="G24" s="58"/>
    </row>
    <row r="25" ht="18" customHeight="1">
      <c r="A25" s="57" t="s">
        <v>131</v>
      </c>
      <c r="B25" s="74" t="s">
        <v>132</v>
      </c>
      <c r="C25" s="58">
        <v>5767762.09</v>
      </c>
      <c r="D25" s="58">
        <v>839637.09</v>
      </c>
      <c r="E25" s="58">
        <v>770518.04</v>
      </c>
      <c r="F25" s="58">
        <v>69119.05</v>
      </c>
      <c r="G25" s="58">
        <v>4928125</v>
      </c>
    </row>
    <row r="26" ht="18" customHeight="1">
      <c r="A26" s="57" t="s">
        <v>133</v>
      </c>
      <c r="B26" s="74" t="s">
        <v>134</v>
      </c>
      <c r="C26" s="58">
        <v>600000</v>
      </c>
      <c r="D26" s="58"/>
      <c r="E26" s="58"/>
      <c r="F26" s="58"/>
      <c r="G26" s="58">
        <v>600000</v>
      </c>
    </row>
    <row r="27" ht="18" customHeight="1">
      <c r="A27" s="57" t="s">
        <v>135</v>
      </c>
      <c r="B27" s="74" t="s">
        <v>136</v>
      </c>
      <c r="C27" s="58">
        <v>3657420</v>
      </c>
      <c r="D27" s="58"/>
      <c r="E27" s="58"/>
      <c r="F27" s="58"/>
      <c r="G27" s="58">
        <v>3657420</v>
      </c>
    </row>
    <row r="28" ht="18" customHeight="1">
      <c r="A28" s="57" t="s">
        <v>137</v>
      </c>
      <c r="B28" s="74" t="s">
        <v>138</v>
      </c>
      <c r="C28" s="58">
        <v>1060000</v>
      </c>
      <c r="D28" s="58"/>
      <c r="E28" s="58"/>
      <c r="F28" s="58"/>
      <c r="G28" s="58">
        <v>1060000</v>
      </c>
    </row>
    <row r="29" ht="18" customHeight="1">
      <c r="A29" s="57" t="s">
        <v>139</v>
      </c>
      <c r="B29" s="74" t="s">
        <v>140</v>
      </c>
      <c r="C29" s="58">
        <v>200000</v>
      </c>
      <c r="D29" s="58"/>
      <c r="E29" s="58"/>
      <c r="F29" s="58"/>
      <c r="G29" s="58">
        <v>200000</v>
      </c>
    </row>
    <row r="30" ht="18" customHeight="1">
      <c r="A30" s="57" t="s">
        <v>141</v>
      </c>
      <c r="B30" s="74" t="s">
        <v>142</v>
      </c>
      <c r="C30" s="58">
        <v>24764300</v>
      </c>
      <c r="D30" s="58"/>
      <c r="E30" s="58"/>
      <c r="F30" s="58"/>
      <c r="G30" s="58">
        <v>24764300</v>
      </c>
    </row>
    <row r="31" ht="18" customHeight="1">
      <c r="A31" s="57" t="s">
        <v>143</v>
      </c>
      <c r="B31" s="74" t="s">
        <v>144</v>
      </c>
      <c r="C31" s="58">
        <v>48690300</v>
      </c>
      <c r="D31" s="58"/>
      <c r="E31" s="58"/>
      <c r="F31" s="58"/>
      <c r="G31" s="58">
        <v>48690300</v>
      </c>
    </row>
    <row r="32" ht="18" customHeight="1">
      <c r="A32" s="57" t="s">
        <v>146</v>
      </c>
      <c r="B32" s="74" t="s">
        <v>147</v>
      </c>
      <c r="C32" s="58">
        <v>30938770</v>
      </c>
      <c r="D32" s="58"/>
      <c r="E32" s="58"/>
      <c r="F32" s="58"/>
      <c r="G32" s="58">
        <v>30938770</v>
      </c>
    </row>
    <row r="33" ht="18" customHeight="1">
      <c r="A33" s="57" t="s">
        <v>148</v>
      </c>
      <c r="B33" s="59" t="s">
        <v>149</v>
      </c>
      <c r="C33" s="58">
        <v>4613868020.36</v>
      </c>
      <c r="D33" s="58">
        <v>4613868020.36</v>
      </c>
      <c r="E33" s="58">
        <v>1763635730.36</v>
      </c>
      <c r="F33" s="58">
        <v>2850232290</v>
      </c>
      <c r="G33" s="58"/>
    </row>
    <row r="34" ht="18" customHeight="1">
      <c r="A34" s="57" t="s">
        <v>150</v>
      </c>
      <c r="B34" s="74" t="s">
        <v>151</v>
      </c>
      <c r="C34" s="58">
        <v>495702372.28</v>
      </c>
      <c r="D34" s="58">
        <v>495702372.28</v>
      </c>
      <c r="E34" s="58">
        <v>495481422.28</v>
      </c>
      <c r="F34" s="58">
        <v>220950</v>
      </c>
      <c r="G34" s="58"/>
    </row>
    <row r="35" ht="18" customHeight="1">
      <c r="A35" s="57" t="s">
        <v>152</v>
      </c>
      <c r="B35" s="74" t="s">
        <v>153</v>
      </c>
      <c r="C35" s="58">
        <v>1014853821.06</v>
      </c>
      <c r="D35" s="58">
        <v>1014853821.06</v>
      </c>
      <c r="E35" s="58">
        <v>1014842481.06</v>
      </c>
      <c r="F35" s="58">
        <v>11340</v>
      </c>
      <c r="G35" s="58"/>
    </row>
    <row r="36" ht="18" customHeight="1">
      <c r="A36" s="57" t="s">
        <v>154</v>
      </c>
      <c r="B36" s="74" t="s">
        <v>155</v>
      </c>
      <c r="C36" s="58">
        <v>23482491.76</v>
      </c>
      <c r="D36" s="58">
        <v>23482491.76</v>
      </c>
      <c r="E36" s="58">
        <v>23482491.76</v>
      </c>
      <c r="F36" s="58"/>
      <c r="G36" s="58"/>
    </row>
    <row r="37" ht="18" customHeight="1">
      <c r="A37" s="57" t="s">
        <v>156</v>
      </c>
      <c r="B37" s="74" t="s">
        <v>157</v>
      </c>
      <c r="C37" s="58">
        <v>430090000</v>
      </c>
      <c r="D37" s="58">
        <v>430090000</v>
      </c>
      <c r="E37" s="58">
        <v>90000</v>
      </c>
      <c r="F37" s="58">
        <v>430000000</v>
      </c>
      <c r="G37" s="58"/>
    </row>
    <row r="38" ht="18" customHeight="1">
      <c r="A38" s="57" t="s">
        <v>158</v>
      </c>
      <c r="B38" s="74" t="s">
        <v>159</v>
      </c>
      <c r="C38" s="58">
        <v>2420000000</v>
      </c>
      <c r="D38" s="58">
        <v>2420000000</v>
      </c>
      <c r="E38" s="58"/>
      <c r="F38" s="58">
        <v>2420000000</v>
      </c>
      <c r="G38" s="58"/>
    </row>
    <row r="39" ht="18" customHeight="1">
      <c r="A39" s="57" t="s">
        <v>160</v>
      </c>
      <c r="B39" s="74" t="s">
        <v>161</v>
      </c>
      <c r="C39" s="58">
        <v>229739335.26</v>
      </c>
      <c r="D39" s="58">
        <v>229739335.26</v>
      </c>
      <c r="E39" s="58">
        <v>229739335.26</v>
      </c>
      <c r="F39" s="58"/>
      <c r="G39" s="58"/>
    </row>
    <row r="40" ht="18" customHeight="1">
      <c r="A40" s="57" t="s">
        <v>162</v>
      </c>
      <c r="B40" s="59" t="s">
        <v>163</v>
      </c>
      <c r="C40" s="58">
        <v>67157112.5</v>
      </c>
      <c r="D40" s="58"/>
      <c r="E40" s="58"/>
      <c r="F40" s="58"/>
      <c r="G40" s="58">
        <v>67157112.5</v>
      </c>
    </row>
    <row r="41" ht="18" customHeight="1">
      <c r="A41" s="57" t="s">
        <v>164</v>
      </c>
      <c r="B41" s="74" t="s">
        <v>165</v>
      </c>
      <c r="C41" s="58">
        <v>66997112.5</v>
      </c>
      <c r="D41" s="58"/>
      <c r="E41" s="58"/>
      <c r="F41" s="58"/>
      <c r="G41" s="58">
        <v>66997112.5</v>
      </c>
    </row>
    <row r="42" ht="18" customHeight="1">
      <c r="A42" s="57" t="s">
        <v>166</v>
      </c>
      <c r="B42" s="74" t="s">
        <v>167</v>
      </c>
      <c r="C42" s="58">
        <v>160000</v>
      </c>
      <c r="D42" s="58"/>
      <c r="E42" s="58"/>
      <c r="F42" s="58"/>
      <c r="G42" s="58">
        <v>160000</v>
      </c>
    </row>
    <row r="43" ht="18" customHeight="1">
      <c r="A43" s="57" t="s">
        <v>172</v>
      </c>
      <c r="B43" s="59" t="s">
        <v>173</v>
      </c>
      <c r="C43" s="58">
        <v>428900000</v>
      </c>
      <c r="D43" s="58"/>
      <c r="E43" s="58"/>
      <c r="F43" s="58"/>
      <c r="G43" s="58">
        <v>428900000</v>
      </c>
    </row>
    <row r="44" ht="18" customHeight="1">
      <c r="A44" s="57" t="s">
        <v>174</v>
      </c>
      <c r="B44" s="74" t="s">
        <v>175</v>
      </c>
      <c r="C44" s="58">
        <v>428900000</v>
      </c>
      <c r="D44" s="58"/>
      <c r="E44" s="58"/>
      <c r="F44" s="58"/>
      <c r="G44" s="58">
        <v>428900000</v>
      </c>
    </row>
    <row r="45" ht="18" customHeight="1">
      <c r="A45" s="57" t="s">
        <v>176</v>
      </c>
      <c r="B45" s="59" t="s">
        <v>177</v>
      </c>
      <c r="C45" s="58">
        <v>649208.97</v>
      </c>
      <c r="D45" s="58">
        <v>649208.97</v>
      </c>
      <c r="E45" s="58">
        <v>649208.97</v>
      </c>
      <c r="F45" s="58"/>
      <c r="G45" s="58"/>
    </row>
    <row r="46" ht="18" customHeight="1">
      <c r="A46" s="57" t="s">
        <v>178</v>
      </c>
      <c r="B46" s="74" t="s">
        <v>177</v>
      </c>
      <c r="C46" s="58">
        <v>649208.97</v>
      </c>
      <c r="D46" s="58">
        <v>649208.97</v>
      </c>
      <c r="E46" s="58">
        <v>649208.97</v>
      </c>
      <c r="F46" s="58"/>
      <c r="G46" s="58"/>
    </row>
    <row r="47" ht="18" customHeight="1">
      <c r="A47" s="57" t="s">
        <v>179</v>
      </c>
      <c r="B47" s="57" t="s">
        <v>180</v>
      </c>
      <c r="C47" s="58">
        <v>15079693.49</v>
      </c>
      <c r="D47" s="58">
        <v>15079693.49</v>
      </c>
      <c r="E47" s="58">
        <v>15079693.49</v>
      </c>
      <c r="F47" s="58"/>
      <c r="G47" s="58"/>
    </row>
    <row r="48" ht="18" customHeight="1">
      <c r="A48" s="57" t="s">
        <v>181</v>
      </c>
      <c r="B48" s="59" t="s">
        <v>182</v>
      </c>
      <c r="C48" s="58">
        <v>15079693.49</v>
      </c>
      <c r="D48" s="58">
        <v>15079693.49</v>
      </c>
      <c r="E48" s="58">
        <v>15079693.49</v>
      </c>
      <c r="F48" s="58"/>
      <c r="G48" s="58"/>
    </row>
    <row r="49" ht="18" customHeight="1">
      <c r="A49" s="57" t="s">
        <v>183</v>
      </c>
      <c r="B49" s="74" t="s">
        <v>184</v>
      </c>
      <c r="C49" s="58">
        <v>8726277.75</v>
      </c>
      <c r="D49" s="58">
        <v>8726277.75</v>
      </c>
      <c r="E49" s="58">
        <v>8726277.75</v>
      </c>
      <c r="F49" s="58"/>
      <c r="G49" s="58"/>
    </row>
    <row r="50" ht="18" customHeight="1">
      <c r="A50" s="57" t="s">
        <v>185</v>
      </c>
      <c r="B50" s="74" t="s">
        <v>186</v>
      </c>
      <c r="C50" s="58">
        <v>1040720.88</v>
      </c>
      <c r="D50" s="58">
        <v>1040720.88</v>
      </c>
      <c r="E50" s="58">
        <v>1040720.88</v>
      </c>
      <c r="F50" s="58"/>
      <c r="G50" s="58"/>
    </row>
    <row r="51" ht="18" customHeight="1">
      <c r="A51" s="57" t="s">
        <v>187</v>
      </c>
      <c r="B51" s="74" t="s">
        <v>188</v>
      </c>
      <c r="C51" s="58">
        <v>4974447.86</v>
      </c>
      <c r="D51" s="58">
        <v>4974447.86</v>
      </c>
      <c r="E51" s="58">
        <v>4974447.86</v>
      </c>
      <c r="F51" s="58"/>
      <c r="G51" s="58"/>
    </row>
    <row r="52" ht="18" customHeight="1">
      <c r="A52" s="57" t="s">
        <v>189</v>
      </c>
      <c r="B52" s="74" t="s">
        <v>190</v>
      </c>
      <c r="C52" s="58">
        <v>338247</v>
      </c>
      <c r="D52" s="58">
        <v>338247</v>
      </c>
      <c r="E52" s="58">
        <v>338247</v>
      </c>
      <c r="F52" s="58"/>
      <c r="G52" s="58"/>
    </row>
    <row r="53" ht="18" customHeight="1">
      <c r="A53" s="57" t="s">
        <v>197</v>
      </c>
      <c r="B53" s="57" t="s">
        <v>198</v>
      </c>
      <c r="C53" s="58">
        <v>10140800.25</v>
      </c>
      <c r="D53" s="58">
        <v>10140800.25</v>
      </c>
      <c r="E53" s="58">
        <v>10140800.25</v>
      </c>
      <c r="F53" s="58"/>
      <c r="G53" s="58"/>
    </row>
    <row r="54" ht="18" customHeight="1">
      <c r="A54" s="57" t="s">
        <v>199</v>
      </c>
      <c r="B54" s="59" t="s">
        <v>200</v>
      </c>
      <c r="C54" s="58">
        <v>10140800.25</v>
      </c>
      <c r="D54" s="58">
        <v>10140800.25</v>
      </c>
      <c r="E54" s="58">
        <v>10140800.25</v>
      </c>
      <c r="F54" s="58"/>
      <c r="G54" s="58"/>
    </row>
    <row r="55" ht="18" customHeight="1">
      <c r="A55" s="57" t="s">
        <v>201</v>
      </c>
      <c r="B55" s="74" t="s">
        <v>202</v>
      </c>
      <c r="C55" s="58">
        <v>10140800.25</v>
      </c>
      <c r="D55" s="58">
        <v>10140800.25</v>
      </c>
      <c r="E55" s="58">
        <v>10140800.25</v>
      </c>
      <c r="F55" s="58"/>
      <c r="G55" s="58"/>
    </row>
    <row r="56" ht="18" customHeight="1">
      <c r="A56" s="98" t="s">
        <v>203</v>
      </c>
      <c r="B56" s="99" t="s">
        <v>203</v>
      </c>
      <c r="C56" s="58">
        <v>6181300241.37</v>
      </c>
      <c r="D56" s="58">
        <v>5154691067.87</v>
      </c>
      <c r="E56" s="58">
        <v>2014549045.92</v>
      </c>
      <c r="F56" s="58">
        <v>3140142021.95</v>
      </c>
      <c r="G56" s="58">
        <v>1026609173.5</v>
      </c>
    </row>
  </sheetData>
  <mergeCells>
    <mergeCell ref="A2:G2"/>
    <mergeCell ref="A3:E3"/>
    <mergeCell ref="A4:B4"/>
    <mergeCell ref="D4:F4"/>
    <mergeCell ref="A56:B56"/>
    <mergeCell ref="C4:C5"/>
    <mergeCell ref="G4:G5"/>
  </mergeCells>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545702-E496-D703-DC18-263D78C7358A}" mc:Ignorable="x14ac xr xr2 xr3">
  <sheetPr>
    <outlinePr summaryRight="0"/>
  </sheetPr>
  <dimension ref="A1:F25"/>
  <sheetViews>
    <sheetView showZeros="0" topLeftCell="A1" workbookViewId="0">
      <selection activeCell="D25" sqref="D25"/>
    </sheetView>
  </sheetViews>
  <sheetFormatPr defaultRowHeight="14.25" defaultColWidth="9.140625" customHeight="1"/>
  <cols>
    <col min="1" max="1" width="27.421875" customWidth="1"/>
    <col min="2" max="6" width="31.140625" customWidth="1"/>
  </cols>
  <sheetData>
    <row r="1" ht="12" customHeight="1">
      <c r="A1" s="100"/>
      <c r="B1" s="100"/>
      <c r="C1" s="101"/>
      <c r="D1" s="1"/>
      <c r="E1" s="1"/>
      <c r="F1" s="102" t="s">
        <v>233</v>
      </c>
    </row>
    <row r="2" ht="25.5" customHeight="1">
      <c r="A2" s="103" t="s">
        <v>234</v>
      </c>
      <c r="B2" s="103"/>
      <c r="C2" s="103"/>
      <c r="D2" s="103"/>
      <c r="E2" s="103"/>
      <c r="F2" s="103"/>
    </row>
    <row r="3" ht="15.75" customHeight="1">
      <c r="A3" s="79" t="str">
        <f>"单位名称："&amp;"云南省人力资源和社会保障厅"</f>
        <v>单位名称：云南省人力资源和社会保障厅</v>
      </c>
      <c r="B3" s="104"/>
      <c r="C3" s="105"/>
      <c r="D3" s="30"/>
      <c r="E3" s="30"/>
      <c r="F3" s="102" t="s">
        <v>235</v>
      </c>
    </row>
    <row r="4" ht="19.5" customHeight="1">
      <c r="A4" s="67" t="s">
        <v>236</v>
      </c>
      <c r="B4" s="10" t="s">
        <v>237</v>
      </c>
      <c r="C4" s="8" t="s">
        <v>238</v>
      </c>
      <c r="D4" s="93"/>
      <c r="E4" s="9"/>
      <c r="F4" s="10" t="s">
        <v>239</v>
      </c>
    </row>
    <row r="5" ht="19.5" customHeight="1">
      <c r="A5" s="81"/>
      <c r="B5" s="11"/>
      <c r="C5" s="68" t="s">
        <v>40</v>
      </c>
      <c r="D5" s="68" t="s">
        <v>240</v>
      </c>
      <c r="E5" s="68" t="s">
        <v>241</v>
      </c>
      <c r="F5" s="11"/>
    </row>
    <row r="6" ht="18.75" customHeight="1">
      <c r="A6" s="106">
        <v>1</v>
      </c>
      <c r="B6" s="106">
        <v>2</v>
      </c>
      <c r="C6" s="107">
        <v>3</v>
      </c>
      <c r="D6" s="106">
        <v>4</v>
      </c>
      <c r="E6" s="106">
        <v>5</v>
      </c>
      <c r="F6" s="106">
        <v>6</v>
      </c>
    </row>
    <row r="7" ht="18.75" customHeight="1">
      <c r="A7" s="13">
        <v>1501418.06</v>
      </c>
      <c r="B7" s="13">
        <v>590500</v>
      </c>
      <c r="C7" s="108">
        <v>768855.06</v>
      </c>
      <c r="D7" s="13"/>
      <c r="E7" s="13">
        <v>768855.06</v>
      </c>
      <c r="F7" s="13">
        <v>142063</v>
      </c>
    </row>
  </sheetData>
  <mergeCells>
    <mergeCell ref="A2:F2"/>
    <mergeCell ref="A3:D3"/>
    <mergeCell ref="C4:E4"/>
    <mergeCell ref="A4:A5"/>
    <mergeCell ref="B4:B5"/>
    <mergeCell ref="F4:F5"/>
  </mergeCells>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099A0D-6583-D6B8-91D9-4FA5F6F2E3EF}" mc:Ignorable="x14ac xr xr2 xr3">
  <sheetPr>
    <outlinePr summaryRight="0"/>
  </sheetPr>
  <dimension ref="A1:W410"/>
  <sheetViews>
    <sheetView showZeros="0" topLeftCell="D1" zoomScale="55" workbookViewId="0">
      <selection activeCell="H37" sqref="H37"/>
    </sheetView>
  </sheetViews>
  <sheetFormatPr defaultRowHeight="14.25" defaultColWidth="9.140625" customHeight="1"/>
  <cols>
    <col min="1" max="1" width="39.7109375" customWidth="1"/>
    <col min="2" max="2" width="23.8515625" customWidth="1"/>
    <col min="3" max="3" width="36.57421875" customWidth="1"/>
    <col min="4" max="4" width="14.57421875" customWidth="1"/>
    <col min="5" max="5" width="46.28125" customWidth="1"/>
    <col min="6" max="6" width="14.7109375" customWidth="1"/>
    <col min="7" max="7" width="48.140625" customWidth="1"/>
    <col min="8" max="8" width="23.57421875" customWidth="1"/>
    <col min="9" max="9" width="28.140625" customWidth="1"/>
    <col min="10" max="10" width="23.57421875" customWidth="1"/>
    <col min="11" max="11" width="15.28125" customWidth="1"/>
    <col min="12" max="13" width="25.28125" customWidth="1"/>
    <col min="14" max="16" width="14.7109375" customWidth="1"/>
    <col min="17" max="17" width="14.8515625" customWidth="1"/>
    <col min="18" max="18" width="20.28125" customWidth="1"/>
    <col min="19" max="19" width="15.00390625" customWidth="1"/>
    <col min="20" max="20" width="20.28125" customWidth="1"/>
    <col min="21" max="22" width="15.00390625" customWidth="1"/>
    <col min="23" max="23" width="20.00390625" customWidth="1"/>
  </cols>
  <sheetData>
    <row r="1" ht="13.5" customHeight="1">
      <c r="A1" s="1"/>
      <c r="B1" s="1"/>
      <c r="C1" s="1"/>
      <c r="D1" s="109"/>
      <c r="E1" s="109"/>
      <c r="F1" s="109"/>
      <c r="G1" s="109"/>
      <c r="H1" s="1"/>
      <c r="I1" s="1"/>
      <c r="J1" s="1"/>
      <c r="K1" s="1"/>
      <c r="L1" s="1"/>
      <c r="M1" s="1"/>
      <c r="N1" s="1"/>
      <c r="O1" s="1"/>
      <c r="P1" s="1"/>
      <c r="Q1" s="1"/>
      <c r="R1" s="1"/>
      <c r="S1" s="1"/>
      <c r="T1" s="1"/>
      <c r="U1" s="87"/>
      <c r="V1" s="1"/>
      <c r="W1" s="62" t="s">
        <v>242</v>
      </c>
    </row>
    <row r="2" ht="27.75" customHeight="1">
      <c r="A2" s="32" t="s">
        <v>243</v>
      </c>
      <c r="B2" s="32"/>
      <c r="C2" s="32"/>
      <c r="D2" s="32"/>
      <c r="E2" s="32"/>
      <c r="F2" s="32"/>
      <c r="G2" s="32"/>
      <c r="H2" s="32"/>
      <c r="I2" s="32"/>
      <c r="J2" s="32"/>
      <c r="K2" s="32"/>
      <c r="L2" s="32"/>
      <c r="M2" s="32"/>
      <c r="N2" s="32"/>
      <c r="O2" s="32"/>
      <c r="P2" s="32"/>
      <c r="Q2" s="32"/>
      <c r="R2" s="32"/>
      <c r="S2" s="32"/>
      <c r="T2" s="32"/>
      <c r="U2" s="32"/>
      <c r="V2" s="32"/>
      <c r="W2" s="32"/>
    </row>
    <row r="3" ht="13.5" customHeight="1">
      <c r="A3" s="79" t="str">
        <f>"单位名称："&amp;"云南省人力资源和社会保障厅"</f>
        <v>单位名称：云南省人力资源和社会保障厅</v>
      </c>
      <c r="B3" s="110"/>
      <c r="C3" s="110"/>
      <c r="D3" s="110"/>
      <c r="E3" s="110"/>
      <c r="F3" s="110"/>
      <c r="G3" s="110"/>
      <c r="H3" s="34"/>
      <c r="I3" s="34"/>
      <c r="J3" s="34"/>
      <c r="K3" s="34"/>
      <c r="L3" s="34"/>
      <c r="M3" s="34"/>
      <c r="N3" s="34"/>
      <c r="O3" s="34"/>
      <c r="P3" s="34"/>
      <c r="Q3" s="34"/>
      <c r="R3" s="30"/>
      <c r="S3" s="30"/>
      <c r="T3" s="30"/>
      <c r="U3" s="111"/>
      <c r="V3" s="30"/>
      <c r="W3" s="66" t="s">
        <v>235</v>
      </c>
    </row>
    <row r="4" ht="21.75" customHeight="1">
      <c r="A4" s="112" t="s">
        <v>244</v>
      </c>
      <c r="B4" s="112" t="s">
        <v>245</v>
      </c>
      <c r="C4" s="112" t="s">
        <v>246</v>
      </c>
      <c r="D4" s="67" t="s">
        <v>247</v>
      </c>
      <c r="E4" s="67" t="s">
        <v>248</v>
      </c>
      <c r="F4" s="67" t="s">
        <v>249</v>
      </c>
      <c r="G4" s="67" t="s">
        <v>250</v>
      </c>
      <c r="H4" s="68" t="s">
        <v>251</v>
      </c>
      <c r="I4" s="68"/>
      <c r="J4" s="68"/>
      <c r="K4" s="68"/>
      <c r="L4" s="113"/>
      <c r="M4" s="113"/>
      <c r="N4" s="113"/>
      <c r="O4" s="113"/>
      <c r="P4" s="113"/>
      <c r="Q4" s="114"/>
      <c r="R4" s="68"/>
      <c r="S4" s="68"/>
      <c r="T4" s="68"/>
      <c r="U4" s="68"/>
      <c r="V4" s="68"/>
      <c r="W4" s="68"/>
    </row>
    <row r="5" ht="21.75" customHeight="1">
      <c r="A5" s="115"/>
      <c r="B5" s="115"/>
      <c r="C5" s="115"/>
      <c r="D5" s="116"/>
      <c r="E5" s="116"/>
      <c r="F5" s="116"/>
      <c r="G5" s="116"/>
      <c r="H5" s="68" t="s">
        <v>38</v>
      </c>
      <c r="I5" s="114" t="s">
        <v>41</v>
      </c>
      <c r="J5" s="114"/>
      <c r="K5" s="114"/>
      <c r="L5" s="113"/>
      <c r="M5" s="113"/>
      <c r="N5" s="113" t="s">
        <v>252</v>
      </c>
      <c r="O5" s="113"/>
      <c r="P5" s="113"/>
      <c r="Q5" s="114" t="s">
        <v>44</v>
      </c>
      <c r="R5" s="68" t="s">
        <v>84</v>
      </c>
      <c r="S5" s="114"/>
      <c r="T5" s="114"/>
      <c r="U5" s="114"/>
      <c r="V5" s="114"/>
      <c r="W5" s="114"/>
    </row>
    <row r="6" ht="15" customHeight="1">
      <c r="A6" s="117"/>
      <c r="B6" s="117"/>
      <c r="C6" s="117"/>
      <c r="D6" s="81"/>
      <c r="E6" s="81"/>
      <c r="F6" s="81"/>
      <c r="G6" s="81"/>
      <c r="H6" s="68"/>
      <c r="I6" s="114" t="s">
        <v>253</v>
      </c>
      <c r="J6" s="114" t="s">
        <v>254</v>
      </c>
      <c r="K6" s="114" t="s">
        <v>255</v>
      </c>
      <c r="L6" s="118" t="s">
        <v>256</v>
      </c>
      <c r="M6" s="118" t="s">
        <v>257</v>
      </c>
      <c r="N6" s="118" t="s">
        <v>41</v>
      </c>
      <c r="O6" s="118" t="s">
        <v>42</v>
      </c>
      <c r="P6" s="118" t="s">
        <v>43</v>
      </c>
      <c r="Q6" s="114"/>
      <c r="R6" s="114" t="s">
        <v>40</v>
      </c>
      <c r="S6" s="114" t="s">
        <v>51</v>
      </c>
      <c r="T6" s="114" t="s">
        <v>258</v>
      </c>
      <c r="U6" s="114" t="s">
        <v>47</v>
      </c>
      <c r="V6" s="114" t="s">
        <v>48</v>
      </c>
      <c r="W6" s="114" t="s">
        <v>49</v>
      </c>
    </row>
    <row r="7" ht="27.75" customHeight="1">
      <c r="A7" s="117"/>
      <c r="B7" s="117"/>
      <c r="C7" s="117"/>
      <c r="D7" s="81"/>
      <c r="E7" s="81"/>
      <c r="F7" s="81"/>
      <c r="G7" s="81"/>
      <c r="H7" s="68"/>
      <c r="I7" s="114"/>
      <c r="J7" s="114"/>
      <c r="K7" s="114"/>
      <c r="L7" s="118"/>
      <c r="M7" s="118"/>
      <c r="N7" s="118"/>
      <c r="O7" s="118"/>
      <c r="P7" s="118"/>
      <c r="Q7" s="114"/>
      <c r="R7" s="114"/>
      <c r="S7" s="114"/>
      <c r="T7" s="114"/>
      <c r="U7" s="114"/>
      <c r="V7" s="114"/>
      <c r="W7" s="114"/>
    </row>
    <row r="8" ht="15" customHeight="1">
      <c r="A8" s="119">
        <v>1</v>
      </c>
      <c r="B8" s="119">
        <v>2</v>
      </c>
      <c r="C8" s="119">
        <v>3</v>
      </c>
      <c r="D8" s="119">
        <v>4</v>
      </c>
      <c r="E8" s="119">
        <v>5</v>
      </c>
      <c r="F8" s="119">
        <v>6</v>
      </c>
      <c r="G8" s="119">
        <v>7</v>
      </c>
      <c r="H8" s="119">
        <v>8</v>
      </c>
      <c r="I8" s="119">
        <v>9</v>
      </c>
      <c r="J8" s="119">
        <v>10</v>
      </c>
      <c r="K8" s="119">
        <v>11</v>
      </c>
      <c r="L8" s="119">
        <v>12</v>
      </c>
      <c r="M8" s="119">
        <v>13</v>
      </c>
      <c r="N8" s="119">
        <v>14</v>
      </c>
      <c r="O8" s="119">
        <v>15</v>
      </c>
      <c r="P8" s="119">
        <v>16</v>
      </c>
      <c r="Q8" s="119">
        <v>17</v>
      </c>
      <c r="R8" s="119">
        <v>18</v>
      </c>
      <c r="S8" s="119">
        <v>19</v>
      </c>
      <c r="T8" s="119">
        <v>20</v>
      </c>
      <c r="U8" s="119">
        <v>21</v>
      </c>
      <c r="V8" s="119">
        <v>22</v>
      </c>
      <c r="W8" s="119">
        <v>23</v>
      </c>
    </row>
    <row r="9" ht="18.75" customHeight="1">
      <c r="A9" s="14" t="s">
        <v>53</v>
      </c>
      <c r="B9" s="120"/>
      <c r="C9" s="14"/>
      <c r="D9" s="14"/>
      <c r="E9" s="14"/>
      <c r="F9" s="14"/>
      <c r="G9" s="14"/>
      <c r="H9" s="58">
        <v>5267103275.64</v>
      </c>
      <c r="I9" s="58">
        <v>5154691067.87</v>
      </c>
      <c r="J9" s="58">
        <v>116421720.36</v>
      </c>
      <c r="K9" s="58"/>
      <c r="L9" s="58">
        <v>448206108.91</v>
      </c>
      <c r="M9" s="58">
        <v>4590063238.6</v>
      </c>
      <c r="N9" s="58"/>
      <c r="O9" s="58"/>
      <c r="P9" s="58"/>
      <c r="Q9" s="58">
        <v>75198300</v>
      </c>
      <c r="R9" s="58">
        <v>37213907.77</v>
      </c>
      <c r="S9" s="58"/>
      <c r="T9" s="58">
        <v>22963907.77</v>
      </c>
      <c r="U9" s="58"/>
      <c r="V9" s="58"/>
      <c r="W9" s="58">
        <v>14250000</v>
      </c>
    </row>
    <row r="10" ht="31.5" customHeight="1">
      <c r="A10" s="121" t="s">
        <v>53</v>
      </c>
      <c r="B10" s="120"/>
      <c r="C10" s="14"/>
      <c r="D10" s="14"/>
      <c r="E10" s="14"/>
      <c r="F10" s="14"/>
      <c r="G10" s="14"/>
      <c r="H10" s="58">
        <v>92221692.87</v>
      </c>
      <c r="I10" s="58">
        <v>92221692.87</v>
      </c>
      <c r="J10" s="58">
        <v>22283270.19</v>
      </c>
      <c r="K10" s="58"/>
      <c r="L10" s="58">
        <v>69938422.68</v>
      </c>
      <c r="M10" s="58"/>
      <c r="N10" s="58"/>
      <c r="O10" s="58"/>
      <c r="P10" s="58"/>
      <c r="Q10" s="58"/>
      <c r="R10" s="58"/>
      <c r="S10" s="58"/>
      <c r="T10" s="58"/>
      <c r="U10" s="58"/>
      <c r="V10" s="58"/>
      <c r="W10" s="58"/>
    </row>
    <row r="11" ht="31.5" customHeight="1">
      <c r="A11" s="122" t="s">
        <v>53</v>
      </c>
      <c r="B11" s="120" t="s">
        <v>259</v>
      </c>
      <c r="C11" s="14" t="s">
        <v>260</v>
      </c>
      <c r="D11" s="14" t="s">
        <v>96</v>
      </c>
      <c r="E11" s="14" t="s">
        <v>97</v>
      </c>
      <c r="F11" s="14" t="s">
        <v>261</v>
      </c>
      <c r="G11" s="14" t="s">
        <v>262</v>
      </c>
      <c r="H11" s="58">
        <v>16800777</v>
      </c>
      <c r="I11" s="58">
        <v>16800777</v>
      </c>
      <c r="J11" s="58">
        <v>4200194.25</v>
      </c>
      <c r="K11" s="58"/>
      <c r="L11" s="58">
        <v>12600582.75</v>
      </c>
      <c r="M11" s="58"/>
      <c r="N11" s="58"/>
      <c r="O11" s="58"/>
      <c r="P11" s="58"/>
      <c r="Q11" s="58"/>
      <c r="R11" s="58"/>
      <c r="S11" s="58"/>
      <c r="T11" s="58"/>
      <c r="U11" s="58"/>
      <c r="V11" s="58"/>
      <c r="W11" s="58"/>
    </row>
    <row r="12" ht="31.5" customHeight="1">
      <c r="A12" s="122" t="s">
        <v>53</v>
      </c>
      <c r="B12" s="120" t="s">
        <v>259</v>
      </c>
      <c r="C12" s="14" t="s">
        <v>260</v>
      </c>
      <c r="D12" s="14" t="s">
        <v>96</v>
      </c>
      <c r="E12" s="14" t="s">
        <v>97</v>
      </c>
      <c r="F12" s="14" t="s">
        <v>263</v>
      </c>
      <c r="G12" s="14" t="s">
        <v>264</v>
      </c>
      <c r="H12" s="58">
        <v>18894330</v>
      </c>
      <c r="I12" s="58">
        <v>18894330</v>
      </c>
      <c r="J12" s="58">
        <v>4723582.5</v>
      </c>
      <c r="K12" s="58"/>
      <c r="L12" s="58">
        <v>14170747.5</v>
      </c>
      <c r="M12" s="58"/>
      <c r="N12" s="58"/>
      <c r="O12" s="58"/>
      <c r="P12" s="58"/>
      <c r="Q12" s="58"/>
      <c r="R12" s="58"/>
      <c r="S12" s="58"/>
      <c r="T12" s="58"/>
      <c r="U12" s="58"/>
      <c r="V12" s="58"/>
      <c r="W12" s="58"/>
    </row>
    <row r="13" ht="31.5" customHeight="1">
      <c r="A13" s="122" t="s">
        <v>53</v>
      </c>
      <c r="B13" s="120" t="s">
        <v>259</v>
      </c>
      <c r="C13" s="14" t="s">
        <v>260</v>
      </c>
      <c r="D13" s="14" t="s">
        <v>96</v>
      </c>
      <c r="E13" s="14" t="s">
        <v>97</v>
      </c>
      <c r="F13" s="14" t="s">
        <v>265</v>
      </c>
      <c r="G13" s="14" t="s">
        <v>266</v>
      </c>
      <c r="H13" s="58">
        <v>1497189.75</v>
      </c>
      <c r="I13" s="58">
        <v>1497189.75</v>
      </c>
      <c r="J13" s="58">
        <v>374297.44</v>
      </c>
      <c r="K13" s="58"/>
      <c r="L13" s="58">
        <v>1122892.31</v>
      </c>
      <c r="M13" s="58"/>
      <c r="N13" s="58"/>
      <c r="O13" s="58"/>
      <c r="P13" s="58"/>
      <c r="Q13" s="58"/>
      <c r="R13" s="58"/>
      <c r="S13" s="58"/>
      <c r="T13" s="58"/>
      <c r="U13" s="58"/>
      <c r="V13" s="58"/>
      <c r="W13" s="58"/>
    </row>
    <row r="14" ht="31.5" customHeight="1">
      <c r="A14" s="122" t="s">
        <v>53</v>
      </c>
      <c r="B14" s="120" t="s">
        <v>267</v>
      </c>
      <c r="C14" s="14" t="s">
        <v>268</v>
      </c>
      <c r="D14" s="14" t="s">
        <v>96</v>
      </c>
      <c r="E14" s="14" t="s">
        <v>97</v>
      </c>
      <c r="F14" s="14" t="s">
        <v>261</v>
      </c>
      <c r="G14" s="14" t="s">
        <v>262</v>
      </c>
      <c r="H14" s="58">
        <v>366960</v>
      </c>
      <c r="I14" s="58">
        <v>366960</v>
      </c>
      <c r="J14" s="58">
        <v>91740</v>
      </c>
      <c r="K14" s="58"/>
      <c r="L14" s="58">
        <v>275220</v>
      </c>
      <c r="M14" s="58"/>
      <c r="N14" s="58"/>
      <c r="O14" s="58"/>
      <c r="P14" s="58"/>
      <c r="Q14" s="58"/>
      <c r="R14" s="58"/>
      <c r="S14" s="58"/>
      <c r="T14" s="58"/>
      <c r="U14" s="58"/>
      <c r="V14" s="58"/>
      <c r="W14" s="58"/>
    </row>
    <row r="15" ht="31.5" customHeight="1">
      <c r="A15" s="122" t="s">
        <v>53</v>
      </c>
      <c r="B15" s="120" t="s">
        <v>267</v>
      </c>
      <c r="C15" s="14" t="s">
        <v>268</v>
      </c>
      <c r="D15" s="14" t="s">
        <v>96</v>
      </c>
      <c r="E15" s="14" t="s">
        <v>97</v>
      </c>
      <c r="F15" s="14" t="s">
        <v>265</v>
      </c>
      <c r="G15" s="14" t="s">
        <v>266</v>
      </c>
      <c r="H15" s="58">
        <v>30580</v>
      </c>
      <c r="I15" s="58">
        <v>30580</v>
      </c>
      <c r="J15" s="58">
        <v>7645</v>
      </c>
      <c r="K15" s="58"/>
      <c r="L15" s="58">
        <v>22935</v>
      </c>
      <c r="M15" s="58"/>
      <c r="N15" s="58"/>
      <c r="O15" s="58"/>
      <c r="P15" s="58"/>
      <c r="Q15" s="58"/>
      <c r="R15" s="58"/>
      <c r="S15" s="58"/>
      <c r="T15" s="58"/>
      <c r="U15" s="58"/>
      <c r="V15" s="58"/>
      <c r="W15" s="58"/>
    </row>
    <row r="16" ht="31.5" customHeight="1">
      <c r="A16" s="122" t="s">
        <v>53</v>
      </c>
      <c r="B16" s="120" t="s">
        <v>267</v>
      </c>
      <c r="C16" s="14" t="s">
        <v>268</v>
      </c>
      <c r="D16" s="14" t="s">
        <v>96</v>
      </c>
      <c r="E16" s="14" t="s">
        <v>97</v>
      </c>
      <c r="F16" s="14" t="s">
        <v>269</v>
      </c>
      <c r="G16" s="14" t="s">
        <v>270</v>
      </c>
      <c r="H16" s="58">
        <v>525336</v>
      </c>
      <c r="I16" s="58">
        <v>525336</v>
      </c>
      <c r="J16" s="58">
        <v>131334</v>
      </c>
      <c r="K16" s="58"/>
      <c r="L16" s="58">
        <v>394002</v>
      </c>
      <c r="M16" s="58"/>
      <c r="N16" s="58"/>
      <c r="O16" s="58"/>
      <c r="P16" s="58"/>
      <c r="Q16" s="58"/>
      <c r="R16" s="58"/>
      <c r="S16" s="58"/>
      <c r="T16" s="58"/>
      <c r="U16" s="58"/>
      <c r="V16" s="58"/>
      <c r="W16" s="58"/>
    </row>
    <row r="17" ht="31.5" customHeight="1">
      <c r="A17" s="122" t="s">
        <v>53</v>
      </c>
      <c r="B17" s="120" t="s">
        <v>271</v>
      </c>
      <c r="C17" s="14" t="s">
        <v>272</v>
      </c>
      <c r="D17" s="14" t="s">
        <v>154</v>
      </c>
      <c r="E17" s="14" t="s">
        <v>155</v>
      </c>
      <c r="F17" s="14" t="s">
        <v>273</v>
      </c>
      <c r="G17" s="14" t="s">
        <v>274</v>
      </c>
      <c r="H17" s="58">
        <v>6862265.59</v>
      </c>
      <c r="I17" s="58">
        <v>6862265.59</v>
      </c>
      <c r="J17" s="58">
        <v>1715566.4</v>
      </c>
      <c r="K17" s="58"/>
      <c r="L17" s="58">
        <v>5146699.19</v>
      </c>
      <c r="M17" s="58"/>
      <c r="N17" s="58"/>
      <c r="O17" s="58"/>
      <c r="P17" s="58"/>
      <c r="Q17" s="58"/>
      <c r="R17" s="58"/>
      <c r="S17" s="58"/>
      <c r="T17" s="58"/>
      <c r="U17" s="58"/>
      <c r="V17" s="58"/>
      <c r="W17" s="58"/>
    </row>
    <row r="18" ht="31.5" customHeight="1">
      <c r="A18" s="122" t="s">
        <v>53</v>
      </c>
      <c r="B18" s="120" t="s">
        <v>271</v>
      </c>
      <c r="C18" s="14" t="s">
        <v>272</v>
      </c>
      <c r="D18" s="14" t="s">
        <v>178</v>
      </c>
      <c r="E18" s="14" t="s">
        <v>177</v>
      </c>
      <c r="F18" s="14" t="s">
        <v>275</v>
      </c>
      <c r="G18" s="14" t="s">
        <v>276</v>
      </c>
      <c r="H18" s="58">
        <v>73041.06</v>
      </c>
      <c r="I18" s="58">
        <v>73041.06</v>
      </c>
      <c r="J18" s="58">
        <v>18260.27</v>
      </c>
      <c r="K18" s="58"/>
      <c r="L18" s="58">
        <v>54780.79</v>
      </c>
      <c r="M18" s="58"/>
      <c r="N18" s="58"/>
      <c r="O18" s="58"/>
      <c r="P18" s="58"/>
      <c r="Q18" s="58"/>
      <c r="R18" s="58"/>
      <c r="S18" s="58"/>
      <c r="T18" s="58"/>
      <c r="U18" s="58"/>
      <c r="V18" s="58"/>
      <c r="W18" s="58"/>
    </row>
    <row r="19" ht="31.5" customHeight="1">
      <c r="A19" s="122" t="s">
        <v>53</v>
      </c>
      <c r="B19" s="120" t="s">
        <v>271</v>
      </c>
      <c r="C19" s="14" t="s">
        <v>272</v>
      </c>
      <c r="D19" s="14" t="s">
        <v>183</v>
      </c>
      <c r="E19" s="14" t="s">
        <v>184</v>
      </c>
      <c r="F19" s="14" t="s">
        <v>277</v>
      </c>
      <c r="G19" s="14" t="s">
        <v>278</v>
      </c>
      <c r="H19" s="58">
        <v>4288916</v>
      </c>
      <c r="I19" s="58">
        <v>4288916</v>
      </c>
      <c r="J19" s="58">
        <v>1072229</v>
      </c>
      <c r="K19" s="58"/>
      <c r="L19" s="58">
        <v>3216687</v>
      </c>
      <c r="M19" s="58"/>
      <c r="N19" s="58"/>
      <c r="O19" s="58"/>
      <c r="P19" s="58"/>
      <c r="Q19" s="58"/>
      <c r="R19" s="58"/>
      <c r="S19" s="58"/>
      <c r="T19" s="58"/>
      <c r="U19" s="58"/>
      <c r="V19" s="58"/>
      <c r="W19" s="58"/>
    </row>
    <row r="20" ht="31.5" customHeight="1">
      <c r="A20" s="122" t="s">
        <v>53</v>
      </c>
      <c r="B20" s="120" t="s">
        <v>271</v>
      </c>
      <c r="C20" s="14" t="s">
        <v>272</v>
      </c>
      <c r="D20" s="14" t="s">
        <v>183</v>
      </c>
      <c r="E20" s="14" t="s">
        <v>184</v>
      </c>
      <c r="F20" s="14" t="s">
        <v>279</v>
      </c>
      <c r="G20" s="14" t="s">
        <v>280</v>
      </c>
      <c r="H20" s="58">
        <v>2246370</v>
      </c>
      <c r="I20" s="58">
        <v>2246370</v>
      </c>
      <c r="J20" s="58">
        <v>561592.5</v>
      </c>
      <c r="K20" s="58"/>
      <c r="L20" s="58">
        <v>1684777.5</v>
      </c>
      <c r="M20" s="58"/>
      <c r="N20" s="58"/>
      <c r="O20" s="58"/>
      <c r="P20" s="58"/>
      <c r="Q20" s="58"/>
      <c r="R20" s="58"/>
      <c r="S20" s="58"/>
      <c r="T20" s="58"/>
      <c r="U20" s="58"/>
      <c r="V20" s="58"/>
      <c r="W20" s="58"/>
    </row>
    <row r="21" ht="31.5" customHeight="1">
      <c r="A21" s="122" t="s">
        <v>53</v>
      </c>
      <c r="B21" s="120" t="s">
        <v>271</v>
      </c>
      <c r="C21" s="14" t="s">
        <v>272</v>
      </c>
      <c r="D21" s="14" t="s">
        <v>187</v>
      </c>
      <c r="E21" s="14" t="s">
        <v>188</v>
      </c>
      <c r="F21" s="14" t="s">
        <v>281</v>
      </c>
      <c r="G21" s="14" t="s">
        <v>282</v>
      </c>
      <c r="H21" s="58">
        <v>3066736.91</v>
      </c>
      <c r="I21" s="58">
        <v>3066736.91</v>
      </c>
      <c r="J21" s="58">
        <v>766684.23</v>
      </c>
      <c r="K21" s="58"/>
      <c r="L21" s="58">
        <v>2300052.68</v>
      </c>
      <c r="M21" s="58"/>
      <c r="N21" s="58"/>
      <c r="O21" s="58"/>
      <c r="P21" s="58"/>
      <c r="Q21" s="58"/>
      <c r="R21" s="58"/>
      <c r="S21" s="58"/>
      <c r="T21" s="58"/>
      <c r="U21" s="58"/>
      <c r="V21" s="58"/>
      <c r="W21" s="58"/>
    </row>
    <row r="22" ht="31.5" customHeight="1">
      <c r="A22" s="122" t="s">
        <v>53</v>
      </c>
      <c r="B22" s="120" t="s">
        <v>271</v>
      </c>
      <c r="C22" s="14" t="s">
        <v>272</v>
      </c>
      <c r="D22" s="14" t="s">
        <v>189</v>
      </c>
      <c r="E22" s="14" t="s">
        <v>190</v>
      </c>
      <c r="F22" s="14" t="s">
        <v>275</v>
      </c>
      <c r="G22" s="14" t="s">
        <v>276</v>
      </c>
      <c r="H22" s="58">
        <v>212940</v>
      </c>
      <c r="I22" s="58">
        <v>212940</v>
      </c>
      <c r="J22" s="58">
        <v>212940</v>
      </c>
      <c r="K22" s="58"/>
      <c r="L22" s="58"/>
      <c r="M22" s="58"/>
      <c r="N22" s="58"/>
      <c r="O22" s="58"/>
      <c r="P22" s="58"/>
      <c r="Q22" s="58"/>
      <c r="R22" s="58"/>
      <c r="S22" s="58"/>
      <c r="T22" s="58"/>
      <c r="U22" s="58"/>
      <c r="V22" s="58"/>
      <c r="W22" s="58"/>
    </row>
    <row r="23" ht="31.5" customHeight="1">
      <c r="A23" s="122" t="s">
        <v>53</v>
      </c>
      <c r="B23" s="120" t="s">
        <v>283</v>
      </c>
      <c r="C23" s="14" t="s">
        <v>202</v>
      </c>
      <c r="D23" s="14" t="s">
        <v>201</v>
      </c>
      <c r="E23" s="14" t="s">
        <v>202</v>
      </c>
      <c r="F23" s="14" t="s">
        <v>284</v>
      </c>
      <c r="G23" s="14" t="s">
        <v>202</v>
      </c>
      <c r="H23" s="58">
        <v>5847629.76</v>
      </c>
      <c r="I23" s="58">
        <v>5847629.76</v>
      </c>
      <c r="J23" s="58">
        <v>1461907.44</v>
      </c>
      <c r="K23" s="58"/>
      <c r="L23" s="58">
        <v>4385722.32</v>
      </c>
      <c r="M23" s="58"/>
      <c r="N23" s="58"/>
      <c r="O23" s="58"/>
      <c r="P23" s="58"/>
      <c r="Q23" s="58"/>
      <c r="R23" s="58"/>
      <c r="S23" s="58"/>
      <c r="T23" s="58"/>
      <c r="U23" s="58"/>
      <c r="V23" s="58"/>
      <c r="W23" s="58"/>
    </row>
    <row r="24" ht="31.5" customHeight="1">
      <c r="A24" s="122" t="s">
        <v>53</v>
      </c>
      <c r="B24" s="120" t="s">
        <v>285</v>
      </c>
      <c r="C24" s="14" t="s">
        <v>286</v>
      </c>
      <c r="D24" s="14" t="s">
        <v>96</v>
      </c>
      <c r="E24" s="14" t="s">
        <v>97</v>
      </c>
      <c r="F24" s="14" t="s">
        <v>287</v>
      </c>
      <c r="G24" s="14" t="s">
        <v>288</v>
      </c>
      <c r="H24" s="58">
        <v>310000</v>
      </c>
      <c r="I24" s="58">
        <v>310000</v>
      </c>
      <c r="J24" s="58"/>
      <c r="K24" s="58"/>
      <c r="L24" s="58">
        <v>310000</v>
      </c>
      <c r="M24" s="58"/>
      <c r="N24" s="58"/>
      <c r="O24" s="58"/>
      <c r="P24" s="58"/>
      <c r="Q24" s="58"/>
      <c r="R24" s="58"/>
      <c r="S24" s="58"/>
      <c r="T24" s="58"/>
      <c r="U24" s="58"/>
      <c r="V24" s="58"/>
      <c r="W24" s="58"/>
    </row>
    <row r="25" ht="31.5" customHeight="1">
      <c r="A25" s="122" t="s">
        <v>53</v>
      </c>
      <c r="B25" s="120" t="s">
        <v>289</v>
      </c>
      <c r="C25" s="14" t="s">
        <v>239</v>
      </c>
      <c r="D25" s="14" t="s">
        <v>96</v>
      </c>
      <c r="E25" s="14" t="s">
        <v>97</v>
      </c>
      <c r="F25" s="14" t="s">
        <v>290</v>
      </c>
      <c r="G25" s="14" t="s">
        <v>239</v>
      </c>
      <c r="H25" s="58">
        <v>18000</v>
      </c>
      <c r="I25" s="58">
        <v>18000</v>
      </c>
      <c r="J25" s="58">
        <v>4500</v>
      </c>
      <c r="K25" s="58"/>
      <c r="L25" s="58">
        <v>13500</v>
      </c>
      <c r="M25" s="58"/>
      <c r="N25" s="58"/>
      <c r="O25" s="58"/>
      <c r="P25" s="58"/>
      <c r="Q25" s="58"/>
      <c r="R25" s="58"/>
      <c r="S25" s="58"/>
      <c r="T25" s="58"/>
      <c r="U25" s="58"/>
      <c r="V25" s="58"/>
      <c r="W25" s="58"/>
    </row>
    <row r="26" ht="31.5" customHeight="1">
      <c r="A26" s="122" t="s">
        <v>53</v>
      </c>
      <c r="B26" s="120" t="s">
        <v>291</v>
      </c>
      <c r="C26" s="14" t="s">
        <v>292</v>
      </c>
      <c r="D26" s="14" t="s">
        <v>96</v>
      </c>
      <c r="E26" s="14" t="s">
        <v>97</v>
      </c>
      <c r="F26" s="14" t="s">
        <v>293</v>
      </c>
      <c r="G26" s="14" t="s">
        <v>294</v>
      </c>
      <c r="H26" s="58">
        <v>3460590</v>
      </c>
      <c r="I26" s="58">
        <v>3460590</v>
      </c>
      <c r="J26" s="58">
        <v>865147.5</v>
      </c>
      <c r="K26" s="58"/>
      <c r="L26" s="58">
        <v>2595442.5</v>
      </c>
      <c r="M26" s="58"/>
      <c r="N26" s="58"/>
      <c r="O26" s="58"/>
      <c r="P26" s="58"/>
      <c r="Q26" s="58"/>
      <c r="R26" s="58"/>
      <c r="S26" s="58"/>
      <c r="T26" s="58"/>
      <c r="U26" s="58"/>
      <c r="V26" s="58"/>
      <c r="W26" s="58"/>
    </row>
    <row r="27" ht="31.5" customHeight="1">
      <c r="A27" s="122" t="s">
        <v>53</v>
      </c>
      <c r="B27" s="120" t="s">
        <v>295</v>
      </c>
      <c r="C27" s="14" t="s">
        <v>296</v>
      </c>
      <c r="D27" s="14" t="s">
        <v>96</v>
      </c>
      <c r="E27" s="14" t="s">
        <v>97</v>
      </c>
      <c r="F27" s="14" t="s">
        <v>297</v>
      </c>
      <c r="G27" s="14" t="s">
        <v>296</v>
      </c>
      <c r="H27" s="58">
        <v>892420.22</v>
      </c>
      <c r="I27" s="58">
        <v>892420.22</v>
      </c>
      <c r="J27" s="58">
        <v>223105.06</v>
      </c>
      <c r="K27" s="58"/>
      <c r="L27" s="58">
        <v>669315.16</v>
      </c>
      <c r="M27" s="58"/>
      <c r="N27" s="58"/>
      <c r="O27" s="58"/>
      <c r="P27" s="58"/>
      <c r="Q27" s="58"/>
      <c r="R27" s="58"/>
      <c r="S27" s="58"/>
      <c r="T27" s="58"/>
      <c r="U27" s="58"/>
      <c r="V27" s="58"/>
      <c r="W27" s="58"/>
    </row>
    <row r="28" ht="31.5" customHeight="1">
      <c r="A28" s="122" t="s">
        <v>53</v>
      </c>
      <c r="B28" s="120" t="s">
        <v>298</v>
      </c>
      <c r="C28" s="14" t="s">
        <v>299</v>
      </c>
      <c r="D28" s="14" t="s">
        <v>96</v>
      </c>
      <c r="E28" s="14" t="s">
        <v>97</v>
      </c>
      <c r="F28" s="14" t="s">
        <v>300</v>
      </c>
      <c r="G28" s="14" t="s">
        <v>301</v>
      </c>
      <c r="H28" s="58">
        <v>2403777.25</v>
      </c>
      <c r="I28" s="58">
        <v>2403777.25</v>
      </c>
      <c r="J28" s="58"/>
      <c r="K28" s="58"/>
      <c r="L28" s="58">
        <v>2403777.25</v>
      </c>
      <c r="M28" s="58"/>
      <c r="N28" s="58"/>
      <c r="O28" s="58"/>
      <c r="P28" s="58"/>
      <c r="Q28" s="58"/>
      <c r="R28" s="58"/>
      <c r="S28" s="58"/>
      <c r="T28" s="58"/>
      <c r="U28" s="58"/>
      <c r="V28" s="58"/>
      <c r="W28" s="58"/>
    </row>
    <row r="29" ht="31.5" customHeight="1">
      <c r="A29" s="122" t="s">
        <v>53</v>
      </c>
      <c r="B29" s="120" t="s">
        <v>298</v>
      </c>
      <c r="C29" s="14" t="s">
        <v>299</v>
      </c>
      <c r="D29" s="14" t="s">
        <v>96</v>
      </c>
      <c r="E29" s="14" t="s">
        <v>97</v>
      </c>
      <c r="F29" s="14" t="s">
        <v>302</v>
      </c>
      <c r="G29" s="14" t="s">
        <v>303</v>
      </c>
      <c r="H29" s="58">
        <v>106988.61</v>
      </c>
      <c r="I29" s="58">
        <v>106988.61</v>
      </c>
      <c r="J29" s="58">
        <v>26747.15</v>
      </c>
      <c r="K29" s="58"/>
      <c r="L29" s="58">
        <v>80241.46</v>
      </c>
      <c r="M29" s="58"/>
      <c r="N29" s="58"/>
      <c r="O29" s="58"/>
      <c r="P29" s="58"/>
      <c r="Q29" s="58"/>
      <c r="R29" s="58"/>
      <c r="S29" s="58"/>
      <c r="T29" s="58"/>
      <c r="U29" s="58"/>
      <c r="V29" s="58"/>
      <c r="W29" s="58"/>
    </row>
    <row r="30" ht="31.5" customHeight="1">
      <c r="A30" s="122" t="s">
        <v>53</v>
      </c>
      <c r="B30" s="120" t="s">
        <v>298</v>
      </c>
      <c r="C30" s="14" t="s">
        <v>299</v>
      </c>
      <c r="D30" s="14" t="s">
        <v>96</v>
      </c>
      <c r="E30" s="14" t="s">
        <v>97</v>
      </c>
      <c r="F30" s="14" t="s">
        <v>304</v>
      </c>
      <c r="G30" s="14" t="s">
        <v>305</v>
      </c>
      <c r="H30" s="58">
        <v>151259.47</v>
      </c>
      <c r="I30" s="58">
        <v>151259.47</v>
      </c>
      <c r="J30" s="58">
        <v>37814.87</v>
      </c>
      <c r="K30" s="58"/>
      <c r="L30" s="58">
        <v>113444.6</v>
      </c>
      <c r="M30" s="58"/>
      <c r="N30" s="58"/>
      <c r="O30" s="58"/>
      <c r="P30" s="58"/>
      <c r="Q30" s="58"/>
      <c r="R30" s="58"/>
      <c r="S30" s="58"/>
      <c r="T30" s="58"/>
      <c r="U30" s="58"/>
      <c r="V30" s="58"/>
      <c r="W30" s="58"/>
    </row>
    <row r="31" ht="31.5" customHeight="1">
      <c r="A31" s="122" t="s">
        <v>53</v>
      </c>
      <c r="B31" s="120" t="s">
        <v>298</v>
      </c>
      <c r="C31" s="14" t="s">
        <v>299</v>
      </c>
      <c r="D31" s="14" t="s">
        <v>96</v>
      </c>
      <c r="E31" s="14" t="s">
        <v>97</v>
      </c>
      <c r="F31" s="14" t="s">
        <v>306</v>
      </c>
      <c r="G31" s="14" t="s">
        <v>307</v>
      </c>
      <c r="H31" s="58">
        <v>147264.64</v>
      </c>
      <c r="I31" s="58">
        <v>147264.64</v>
      </c>
      <c r="J31" s="58">
        <v>36816.16</v>
      </c>
      <c r="K31" s="58"/>
      <c r="L31" s="58">
        <v>110448.48</v>
      </c>
      <c r="M31" s="58"/>
      <c r="N31" s="58"/>
      <c r="O31" s="58"/>
      <c r="P31" s="58"/>
      <c r="Q31" s="58"/>
      <c r="R31" s="58"/>
      <c r="S31" s="58"/>
      <c r="T31" s="58"/>
      <c r="U31" s="58"/>
      <c r="V31" s="58"/>
      <c r="W31" s="58"/>
    </row>
    <row r="32" ht="31.5" customHeight="1">
      <c r="A32" s="122" t="s">
        <v>53</v>
      </c>
      <c r="B32" s="120" t="s">
        <v>298</v>
      </c>
      <c r="C32" s="14" t="s">
        <v>299</v>
      </c>
      <c r="D32" s="14" t="s">
        <v>96</v>
      </c>
      <c r="E32" s="14" t="s">
        <v>97</v>
      </c>
      <c r="F32" s="14" t="s">
        <v>308</v>
      </c>
      <c r="G32" s="14" t="s">
        <v>309</v>
      </c>
      <c r="H32" s="58">
        <v>294222.98</v>
      </c>
      <c r="I32" s="58">
        <v>294222.98</v>
      </c>
      <c r="J32" s="58">
        <v>73555.75</v>
      </c>
      <c r="K32" s="58"/>
      <c r="L32" s="58">
        <v>220667.23</v>
      </c>
      <c r="M32" s="58"/>
      <c r="N32" s="58"/>
      <c r="O32" s="58"/>
      <c r="P32" s="58"/>
      <c r="Q32" s="58"/>
      <c r="R32" s="58"/>
      <c r="S32" s="58"/>
      <c r="T32" s="58"/>
      <c r="U32" s="58"/>
      <c r="V32" s="58"/>
      <c r="W32" s="58"/>
    </row>
    <row r="33" ht="31.5" customHeight="1">
      <c r="A33" s="122" t="s">
        <v>53</v>
      </c>
      <c r="B33" s="120" t="s">
        <v>298</v>
      </c>
      <c r="C33" s="14" t="s">
        <v>299</v>
      </c>
      <c r="D33" s="14" t="s">
        <v>96</v>
      </c>
      <c r="E33" s="14" t="s">
        <v>97</v>
      </c>
      <c r="F33" s="14" t="s">
        <v>310</v>
      </c>
      <c r="G33" s="14" t="s">
        <v>311</v>
      </c>
      <c r="H33" s="58">
        <v>1054521.14</v>
      </c>
      <c r="I33" s="58">
        <v>1054521.14</v>
      </c>
      <c r="J33" s="58"/>
      <c r="K33" s="58"/>
      <c r="L33" s="58">
        <v>1054521.14</v>
      </c>
      <c r="M33" s="58"/>
      <c r="N33" s="58"/>
      <c r="O33" s="58"/>
      <c r="P33" s="58"/>
      <c r="Q33" s="58"/>
      <c r="R33" s="58"/>
      <c r="S33" s="58"/>
      <c r="T33" s="58"/>
      <c r="U33" s="58"/>
      <c r="V33" s="58"/>
      <c r="W33" s="58"/>
    </row>
    <row r="34" ht="31.5" customHeight="1">
      <c r="A34" s="122" t="s">
        <v>53</v>
      </c>
      <c r="B34" s="120" t="s">
        <v>298</v>
      </c>
      <c r="C34" s="14" t="s">
        <v>299</v>
      </c>
      <c r="D34" s="14" t="s">
        <v>96</v>
      </c>
      <c r="E34" s="14" t="s">
        <v>97</v>
      </c>
      <c r="F34" s="14" t="s">
        <v>312</v>
      </c>
      <c r="G34" s="14" t="s">
        <v>313</v>
      </c>
      <c r="H34" s="58">
        <v>155012.4</v>
      </c>
      <c r="I34" s="58">
        <v>155012.4</v>
      </c>
      <c r="J34" s="58">
        <v>38753.1</v>
      </c>
      <c r="K34" s="58"/>
      <c r="L34" s="58">
        <v>116259.3</v>
      </c>
      <c r="M34" s="58"/>
      <c r="N34" s="58"/>
      <c r="O34" s="58"/>
      <c r="P34" s="58"/>
      <c r="Q34" s="58"/>
      <c r="R34" s="58"/>
      <c r="S34" s="58"/>
      <c r="T34" s="58"/>
      <c r="U34" s="58"/>
      <c r="V34" s="58"/>
      <c r="W34" s="58"/>
    </row>
    <row r="35" ht="31.5" customHeight="1">
      <c r="A35" s="122" t="s">
        <v>53</v>
      </c>
      <c r="B35" s="120" t="s">
        <v>298</v>
      </c>
      <c r="C35" s="14" t="s">
        <v>299</v>
      </c>
      <c r="D35" s="14" t="s">
        <v>96</v>
      </c>
      <c r="E35" s="14" t="s">
        <v>97</v>
      </c>
      <c r="F35" s="14" t="s">
        <v>314</v>
      </c>
      <c r="G35" s="14" t="s">
        <v>315</v>
      </c>
      <c r="H35" s="58">
        <v>70711.71</v>
      </c>
      <c r="I35" s="58">
        <v>70711.71</v>
      </c>
      <c r="J35" s="58">
        <v>17677.93</v>
      </c>
      <c r="K35" s="58"/>
      <c r="L35" s="58">
        <v>53033.78</v>
      </c>
      <c r="M35" s="58"/>
      <c r="N35" s="58"/>
      <c r="O35" s="58"/>
      <c r="P35" s="58"/>
      <c r="Q35" s="58"/>
      <c r="R35" s="58"/>
      <c r="S35" s="58"/>
      <c r="T35" s="58"/>
      <c r="U35" s="58"/>
      <c r="V35" s="58"/>
      <c r="W35" s="58"/>
    </row>
    <row r="36" ht="31.5" customHeight="1">
      <c r="A36" s="122" t="s">
        <v>53</v>
      </c>
      <c r="B36" s="120" t="s">
        <v>298</v>
      </c>
      <c r="C36" s="14" t="s">
        <v>299</v>
      </c>
      <c r="D36" s="14" t="s">
        <v>96</v>
      </c>
      <c r="E36" s="14" t="s">
        <v>97</v>
      </c>
      <c r="F36" s="14" t="s">
        <v>316</v>
      </c>
      <c r="G36" s="14" t="s">
        <v>317</v>
      </c>
      <c r="H36" s="58">
        <v>255000</v>
      </c>
      <c r="I36" s="58">
        <v>255000</v>
      </c>
      <c r="J36" s="58">
        <v>63750</v>
      </c>
      <c r="K36" s="58"/>
      <c r="L36" s="58">
        <v>191250</v>
      </c>
      <c r="M36" s="58"/>
      <c r="N36" s="58"/>
      <c r="O36" s="58"/>
      <c r="P36" s="58"/>
      <c r="Q36" s="58"/>
      <c r="R36" s="58"/>
      <c r="S36" s="58"/>
      <c r="T36" s="58"/>
      <c r="U36" s="58"/>
      <c r="V36" s="58"/>
      <c r="W36" s="58"/>
    </row>
    <row r="37" ht="31.5" customHeight="1">
      <c r="A37" s="122" t="s">
        <v>53</v>
      </c>
      <c r="B37" s="120" t="s">
        <v>298</v>
      </c>
      <c r="C37" s="14" t="s">
        <v>299</v>
      </c>
      <c r="D37" s="14" t="s">
        <v>96</v>
      </c>
      <c r="E37" s="14" t="s">
        <v>97</v>
      </c>
      <c r="F37" s="14" t="s">
        <v>318</v>
      </c>
      <c r="G37" s="14" t="s">
        <v>319</v>
      </c>
      <c r="H37" s="58">
        <v>15294.53</v>
      </c>
      <c r="I37" s="58">
        <v>15294.53</v>
      </c>
      <c r="J37" s="58">
        <v>3823.63</v>
      </c>
      <c r="K37" s="58"/>
      <c r="L37" s="58">
        <v>11470.9</v>
      </c>
      <c r="M37" s="58"/>
      <c r="N37" s="58"/>
      <c r="O37" s="58"/>
      <c r="P37" s="58"/>
      <c r="Q37" s="58"/>
      <c r="R37" s="58"/>
      <c r="S37" s="58"/>
      <c r="T37" s="58"/>
      <c r="U37" s="58"/>
      <c r="V37" s="58"/>
      <c r="W37" s="58"/>
    </row>
    <row r="38" ht="31.5" customHeight="1">
      <c r="A38" s="122" t="s">
        <v>53</v>
      </c>
      <c r="B38" s="120" t="s">
        <v>298</v>
      </c>
      <c r="C38" s="14" t="s">
        <v>299</v>
      </c>
      <c r="D38" s="14" t="s">
        <v>96</v>
      </c>
      <c r="E38" s="14" t="s">
        <v>97</v>
      </c>
      <c r="F38" s="14" t="s">
        <v>293</v>
      </c>
      <c r="G38" s="14" t="s">
        <v>294</v>
      </c>
      <c r="H38" s="58">
        <v>329580</v>
      </c>
      <c r="I38" s="58">
        <v>329580</v>
      </c>
      <c r="J38" s="58">
        <v>82395</v>
      </c>
      <c r="K38" s="58"/>
      <c r="L38" s="58">
        <v>247185</v>
      </c>
      <c r="M38" s="58"/>
      <c r="N38" s="58"/>
      <c r="O38" s="58"/>
      <c r="P38" s="58"/>
      <c r="Q38" s="58"/>
      <c r="R38" s="58"/>
      <c r="S38" s="58"/>
      <c r="T38" s="58"/>
      <c r="U38" s="58"/>
      <c r="V38" s="58"/>
      <c r="W38" s="58"/>
    </row>
    <row r="39" ht="31.5" customHeight="1">
      <c r="A39" s="122" t="s">
        <v>53</v>
      </c>
      <c r="B39" s="120" t="s">
        <v>298</v>
      </c>
      <c r="C39" s="14" t="s">
        <v>299</v>
      </c>
      <c r="D39" s="14" t="s">
        <v>96</v>
      </c>
      <c r="E39" s="14" t="s">
        <v>97</v>
      </c>
      <c r="F39" s="14" t="s">
        <v>320</v>
      </c>
      <c r="G39" s="14" t="s">
        <v>321</v>
      </c>
      <c r="H39" s="58">
        <v>1394761.39</v>
      </c>
      <c r="I39" s="58">
        <v>1394761.39</v>
      </c>
      <c r="J39" s="58">
        <v>348690.35</v>
      </c>
      <c r="K39" s="58"/>
      <c r="L39" s="58">
        <v>1046071.04</v>
      </c>
      <c r="M39" s="58"/>
      <c r="N39" s="58"/>
      <c r="O39" s="58"/>
      <c r="P39" s="58"/>
      <c r="Q39" s="58"/>
      <c r="R39" s="58"/>
      <c r="S39" s="58"/>
      <c r="T39" s="58"/>
      <c r="U39" s="58"/>
      <c r="V39" s="58"/>
      <c r="W39" s="58"/>
    </row>
    <row r="40" ht="31.5" customHeight="1">
      <c r="A40" s="122" t="s">
        <v>53</v>
      </c>
      <c r="B40" s="120" t="s">
        <v>298</v>
      </c>
      <c r="C40" s="14" t="s">
        <v>299</v>
      </c>
      <c r="D40" s="14" t="s">
        <v>150</v>
      </c>
      <c r="E40" s="14" t="s">
        <v>151</v>
      </c>
      <c r="F40" s="14" t="s">
        <v>320</v>
      </c>
      <c r="G40" s="14" t="s">
        <v>321</v>
      </c>
      <c r="H40" s="58">
        <v>185310</v>
      </c>
      <c r="I40" s="58">
        <v>185310</v>
      </c>
      <c r="J40" s="58">
        <v>46327.5</v>
      </c>
      <c r="K40" s="58"/>
      <c r="L40" s="58">
        <v>138982.5</v>
      </c>
      <c r="M40" s="58"/>
      <c r="N40" s="58"/>
      <c r="O40" s="58"/>
      <c r="P40" s="58"/>
      <c r="Q40" s="58"/>
      <c r="R40" s="58"/>
      <c r="S40" s="58"/>
      <c r="T40" s="58"/>
      <c r="U40" s="58"/>
      <c r="V40" s="58"/>
      <c r="W40" s="58"/>
    </row>
    <row r="41" ht="31.5" customHeight="1">
      <c r="A41" s="122" t="s">
        <v>53</v>
      </c>
      <c r="B41" s="120" t="s">
        <v>322</v>
      </c>
      <c r="C41" s="14" t="s">
        <v>323</v>
      </c>
      <c r="D41" s="14" t="s">
        <v>96</v>
      </c>
      <c r="E41" s="14" t="s">
        <v>97</v>
      </c>
      <c r="F41" s="14" t="s">
        <v>265</v>
      </c>
      <c r="G41" s="14" t="s">
        <v>266</v>
      </c>
      <c r="H41" s="58">
        <v>8787870</v>
      </c>
      <c r="I41" s="58">
        <v>8787870</v>
      </c>
      <c r="J41" s="58">
        <v>2196967.5</v>
      </c>
      <c r="K41" s="58"/>
      <c r="L41" s="58">
        <v>6590902.5</v>
      </c>
      <c r="M41" s="58"/>
      <c r="N41" s="58"/>
      <c r="O41" s="58"/>
      <c r="P41" s="58"/>
      <c r="Q41" s="58"/>
      <c r="R41" s="58"/>
      <c r="S41" s="58"/>
      <c r="T41" s="58"/>
      <c r="U41" s="58"/>
      <c r="V41" s="58"/>
      <c r="W41" s="58"/>
    </row>
    <row r="42" ht="31.5" customHeight="1">
      <c r="A42" s="122" t="s">
        <v>53</v>
      </c>
      <c r="B42" s="120" t="s">
        <v>324</v>
      </c>
      <c r="C42" s="14" t="s">
        <v>268</v>
      </c>
      <c r="D42" s="14" t="s">
        <v>98</v>
      </c>
      <c r="E42" s="14" t="s">
        <v>99</v>
      </c>
      <c r="F42" s="14" t="s">
        <v>261</v>
      </c>
      <c r="G42" s="14" t="s">
        <v>262</v>
      </c>
      <c r="H42" s="58">
        <v>497484</v>
      </c>
      <c r="I42" s="58">
        <v>497484</v>
      </c>
      <c r="J42" s="58">
        <v>124371</v>
      </c>
      <c r="K42" s="58"/>
      <c r="L42" s="58">
        <v>373113</v>
      </c>
      <c r="M42" s="58"/>
      <c r="N42" s="58"/>
      <c r="O42" s="58"/>
      <c r="P42" s="58"/>
      <c r="Q42" s="58"/>
      <c r="R42" s="58"/>
      <c r="S42" s="58"/>
      <c r="T42" s="58"/>
      <c r="U42" s="58"/>
      <c r="V42" s="58"/>
      <c r="W42" s="58"/>
    </row>
    <row r="43" ht="31.5" customHeight="1">
      <c r="A43" s="122" t="s">
        <v>53</v>
      </c>
      <c r="B43" s="120" t="s">
        <v>324</v>
      </c>
      <c r="C43" s="14" t="s">
        <v>268</v>
      </c>
      <c r="D43" s="14" t="s">
        <v>98</v>
      </c>
      <c r="E43" s="14" t="s">
        <v>99</v>
      </c>
      <c r="F43" s="14" t="s">
        <v>263</v>
      </c>
      <c r="G43" s="14" t="s">
        <v>264</v>
      </c>
      <c r="H43" s="58">
        <v>96</v>
      </c>
      <c r="I43" s="58">
        <v>96</v>
      </c>
      <c r="J43" s="58">
        <v>24</v>
      </c>
      <c r="K43" s="58"/>
      <c r="L43" s="58">
        <v>72</v>
      </c>
      <c r="M43" s="58"/>
      <c r="N43" s="58"/>
      <c r="O43" s="58"/>
      <c r="P43" s="58"/>
      <c r="Q43" s="58"/>
      <c r="R43" s="58"/>
      <c r="S43" s="58"/>
      <c r="T43" s="58"/>
      <c r="U43" s="58"/>
      <c r="V43" s="58"/>
      <c r="W43" s="58"/>
    </row>
    <row r="44" ht="31.5" customHeight="1">
      <c r="A44" s="122" t="s">
        <v>53</v>
      </c>
      <c r="B44" s="120" t="s">
        <v>324</v>
      </c>
      <c r="C44" s="14" t="s">
        <v>268</v>
      </c>
      <c r="D44" s="14" t="s">
        <v>98</v>
      </c>
      <c r="E44" s="14" t="s">
        <v>99</v>
      </c>
      <c r="F44" s="14" t="s">
        <v>265</v>
      </c>
      <c r="G44" s="14" t="s">
        <v>266</v>
      </c>
      <c r="H44" s="58">
        <v>41457</v>
      </c>
      <c r="I44" s="58">
        <v>41457</v>
      </c>
      <c r="J44" s="58">
        <v>10364.25</v>
      </c>
      <c r="K44" s="58"/>
      <c r="L44" s="58">
        <v>31092.75</v>
      </c>
      <c r="M44" s="58"/>
      <c r="N44" s="58"/>
      <c r="O44" s="58"/>
      <c r="P44" s="58"/>
      <c r="Q44" s="58"/>
      <c r="R44" s="58"/>
      <c r="S44" s="58"/>
      <c r="T44" s="58"/>
      <c r="U44" s="58"/>
      <c r="V44" s="58"/>
      <c r="W44" s="58"/>
    </row>
    <row r="45" ht="31.5" customHeight="1">
      <c r="A45" s="122" t="s">
        <v>53</v>
      </c>
      <c r="B45" s="120" t="s">
        <v>324</v>
      </c>
      <c r="C45" s="14" t="s">
        <v>268</v>
      </c>
      <c r="D45" s="14" t="s">
        <v>98</v>
      </c>
      <c r="E45" s="14" t="s">
        <v>99</v>
      </c>
      <c r="F45" s="14" t="s">
        <v>269</v>
      </c>
      <c r="G45" s="14" t="s">
        <v>270</v>
      </c>
      <c r="H45" s="58">
        <v>779760</v>
      </c>
      <c r="I45" s="58">
        <v>779760</v>
      </c>
      <c r="J45" s="58">
        <v>194940</v>
      </c>
      <c r="K45" s="58"/>
      <c r="L45" s="58">
        <v>584820</v>
      </c>
      <c r="M45" s="58"/>
      <c r="N45" s="58"/>
      <c r="O45" s="58"/>
      <c r="P45" s="58"/>
      <c r="Q45" s="58"/>
      <c r="R45" s="58"/>
      <c r="S45" s="58"/>
      <c r="T45" s="58"/>
      <c r="U45" s="58"/>
      <c r="V45" s="58"/>
      <c r="W45" s="58"/>
    </row>
    <row r="46" ht="31.5" customHeight="1">
      <c r="A46" s="122" t="s">
        <v>53</v>
      </c>
      <c r="B46" s="120" t="s">
        <v>325</v>
      </c>
      <c r="C46" s="14" t="s">
        <v>272</v>
      </c>
      <c r="D46" s="14" t="s">
        <v>154</v>
      </c>
      <c r="E46" s="14" t="s">
        <v>155</v>
      </c>
      <c r="F46" s="14" t="s">
        <v>273</v>
      </c>
      <c r="G46" s="14" t="s">
        <v>274</v>
      </c>
      <c r="H46" s="58">
        <v>191301.77</v>
      </c>
      <c r="I46" s="58">
        <v>191301.77</v>
      </c>
      <c r="J46" s="58">
        <v>47825.44</v>
      </c>
      <c r="K46" s="58"/>
      <c r="L46" s="58">
        <v>143476.33</v>
      </c>
      <c r="M46" s="58"/>
      <c r="N46" s="58"/>
      <c r="O46" s="58"/>
      <c r="P46" s="58"/>
      <c r="Q46" s="58"/>
      <c r="R46" s="58"/>
      <c r="S46" s="58"/>
      <c r="T46" s="58"/>
      <c r="U46" s="58"/>
      <c r="V46" s="58"/>
      <c r="W46" s="58"/>
    </row>
    <row r="47" ht="31.5" customHeight="1">
      <c r="A47" s="122" t="s">
        <v>53</v>
      </c>
      <c r="B47" s="120" t="s">
        <v>325</v>
      </c>
      <c r="C47" s="14" t="s">
        <v>272</v>
      </c>
      <c r="D47" s="14" t="s">
        <v>178</v>
      </c>
      <c r="E47" s="14" t="s">
        <v>177</v>
      </c>
      <c r="F47" s="14" t="s">
        <v>275</v>
      </c>
      <c r="G47" s="14" t="s">
        <v>276</v>
      </c>
      <c r="H47" s="58">
        <v>9322.01</v>
      </c>
      <c r="I47" s="58">
        <v>9322.01</v>
      </c>
      <c r="J47" s="58">
        <v>2330.51</v>
      </c>
      <c r="K47" s="58"/>
      <c r="L47" s="58">
        <v>6991.5</v>
      </c>
      <c r="M47" s="58"/>
      <c r="N47" s="58"/>
      <c r="O47" s="58"/>
      <c r="P47" s="58"/>
      <c r="Q47" s="58"/>
      <c r="R47" s="58"/>
      <c r="S47" s="58"/>
      <c r="T47" s="58"/>
      <c r="U47" s="58"/>
      <c r="V47" s="58"/>
      <c r="W47" s="58"/>
    </row>
    <row r="48" ht="31.5" customHeight="1">
      <c r="A48" s="122" t="s">
        <v>53</v>
      </c>
      <c r="B48" s="120" t="s">
        <v>325</v>
      </c>
      <c r="C48" s="14" t="s">
        <v>272</v>
      </c>
      <c r="D48" s="14" t="s">
        <v>185</v>
      </c>
      <c r="E48" s="14" t="s">
        <v>186</v>
      </c>
      <c r="F48" s="14" t="s">
        <v>277</v>
      </c>
      <c r="G48" s="14" t="s">
        <v>278</v>
      </c>
      <c r="H48" s="58">
        <v>119563.61</v>
      </c>
      <c r="I48" s="58">
        <v>119563.61</v>
      </c>
      <c r="J48" s="58">
        <v>29890.9</v>
      </c>
      <c r="K48" s="58"/>
      <c r="L48" s="58">
        <v>89672.71</v>
      </c>
      <c r="M48" s="58"/>
      <c r="N48" s="58"/>
      <c r="O48" s="58"/>
      <c r="P48" s="58"/>
      <c r="Q48" s="58"/>
      <c r="R48" s="58"/>
      <c r="S48" s="58"/>
      <c r="T48" s="58"/>
      <c r="U48" s="58"/>
      <c r="V48" s="58"/>
      <c r="W48" s="58"/>
    </row>
    <row r="49" ht="31.5" customHeight="1">
      <c r="A49" s="122" t="s">
        <v>53</v>
      </c>
      <c r="B49" s="120" t="s">
        <v>325</v>
      </c>
      <c r="C49" s="14" t="s">
        <v>272</v>
      </c>
      <c r="D49" s="14" t="s">
        <v>187</v>
      </c>
      <c r="E49" s="14" t="s">
        <v>188</v>
      </c>
      <c r="F49" s="14" t="s">
        <v>281</v>
      </c>
      <c r="G49" s="14" t="s">
        <v>282</v>
      </c>
      <c r="H49" s="58">
        <v>69069.92</v>
      </c>
      <c r="I49" s="58">
        <v>69069.92</v>
      </c>
      <c r="J49" s="58">
        <v>17267.48</v>
      </c>
      <c r="K49" s="58"/>
      <c r="L49" s="58">
        <v>51802.44</v>
      </c>
      <c r="M49" s="58"/>
      <c r="N49" s="58"/>
      <c r="O49" s="58"/>
      <c r="P49" s="58"/>
      <c r="Q49" s="58"/>
      <c r="R49" s="58"/>
      <c r="S49" s="58"/>
      <c r="T49" s="58"/>
      <c r="U49" s="58"/>
      <c r="V49" s="58"/>
      <c r="W49" s="58"/>
    </row>
    <row r="50" ht="31.5" customHeight="1">
      <c r="A50" s="122" t="s">
        <v>53</v>
      </c>
      <c r="B50" s="120" t="s">
        <v>325</v>
      </c>
      <c r="C50" s="14" t="s">
        <v>272</v>
      </c>
      <c r="D50" s="14" t="s">
        <v>189</v>
      </c>
      <c r="E50" s="14" t="s">
        <v>190</v>
      </c>
      <c r="F50" s="14" t="s">
        <v>275</v>
      </c>
      <c r="G50" s="14" t="s">
        <v>276</v>
      </c>
      <c r="H50" s="58">
        <v>6552</v>
      </c>
      <c r="I50" s="58">
        <v>6552</v>
      </c>
      <c r="J50" s="58">
        <v>6552</v>
      </c>
      <c r="K50" s="58"/>
      <c r="L50" s="58"/>
      <c r="M50" s="58"/>
      <c r="N50" s="58"/>
      <c r="O50" s="58"/>
      <c r="P50" s="58"/>
      <c r="Q50" s="58"/>
      <c r="R50" s="58"/>
      <c r="S50" s="58"/>
      <c r="T50" s="58"/>
      <c r="U50" s="58"/>
      <c r="V50" s="58"/>
      <c r="W50" s="58"/>
    </row>
    <row r="51" ht="31.5" customHeight="1">
      <c r="A51" s="122" t="s">
        <v>53</v>
      </c>
      <c r="B51" s="120" t="s">
        <v>326</v>
      </c>
      <c r="C51" s="14" t="s">
        <v>202</v>
      </c>
      <c r="D51" s="14" t="s">
        <v>201</v>
      </c>
      <c r="E51" s="14" t="s">
        <v>202</v>
      </c>
      <c r="F51" s="14" t="s">
        <v>284</v>
      </c>
      <c r="G51" s="14" t="s">
        <v>202</v>
      </c>
      <c r="H51" s="58">
        <v>162223.99</v>
      </c>
      <c r="I51" s="58">
        <v>162223.99</v>
      </c>
      <c r="J51" s="58">
        <v>40556</v>
      </c>
      <c r="K51" s="58"/>
      <c r="L51" s="58">
        <v>121667.99</v>
      </c>
      <c r="M51" s="58"/>
      <c r="N51" s="58"/>
      <c r="O51" s="58"/>
      <c r="P51" s="58"/>
      <c r="Q51" s="58"/>
      <c r="R51" s="58"/>
      <c r="S51" s="58"/>
      <c r="T51" s="58"/>
      <c r="U51" s="58"/>
      <c r="V51" s="58"/>
      <c r="W51" s="58"/>
    </row>
    <row r="52" ht="31.5" customHeight="1">
      <c r="A52" s="122" t="s">
        <v>53</v>
      </c>
      <c r="B52" s="120" t="s">
        <v>327</v>
      </c>
      <c r="C52" s="14" t="s">
        <v>296</v>
      </c>
      <c r="D52" s="14" t="s">
        <v>98</v>
      </c>
      <c r="E52" s="14" t="s">
        <v>99</v>
      </c>
      <c r="F52" s="14" t="s">
        <v>297</v>
      </c>
      <c r="G52" s="14" t="s">
        <v>296</v>
      </c>
      <c r="H52" s="58">
        <v>26375.94</v>
      </c>
      <c r="I52" s="58">
        <v>26375.94</v>
      </c>
      <c r="J52" s="58">
        <v>6593.99</v>
      </c>
      <c r="K52" s="58"/>
      <c r="L52" s="58">
        <v>19781.95</v>
      </c>
      <c r="M52" s="58"/>
      <c r="N52" s="58"/>
      <c r="O52" s="58"/>
      <c r="P52" s="58"/>
      <c r="Q52" s="58"/>
      <c r="R52" s="58"/>
      <c r="S52" s="58"/>
      <c r="T52" s="58"/>
      <c r="U52" s="58"/>
      <c r="V52" s="58"/>
      <c r="W52" s="58"/>
    </row>
    <row r="53" ht="31.5" customHeight="1">
      <c r="A53" s="122" t="s">
        <v>53</v>
      </c>
      <c r="B53" s="120" t="s">
        <v>328</v>
      </c>
      <c r="C53" s="14" t="s">
        <v>299</v>
      </c>
      <c r="D53" s="14" t="s">
        <v>98</v>
      </c>
      <c r="E53" s="14" t="s">
        <v>99</v>
      </c>
      <c r="F53" s="14" t="s">
        <v>300</v>
      </c>
      <c r="G53" s="14" t="s">
        <v>301</v>
      </c>
      <c r="H53" s="58">
        <v>48670.38</v>
      </c>
      <c r="I53" s="58">
        <v>48670.38</v>
      </c>
      <c r="J53" s="58">
        <v>12167.6</v>
      </c>
      <c r="K53" s="58"/>
      <c r="L53" s="58">
        <v>36502.78</v>
      </c>
      <c r="M53" s="58"/>
      <c r="N53" s="58"/>
      <c r="O53" s="58"/>
      <c r="P53" s="58"/>
      <c r="Q53" s="58"/>
      <c r="R53" s="58"/>
      <c r="S53" s="58"/>
      <c r="T53" s="58"/>
      <c r="U53" s="58"/>
      <c r="V53" s="58"/>
      <c r="W53" s="58"/>
    </row>
    <row r="54" ht="31.5" customHeight="1">
      <c r="A54" s="122" t="s">
        <v>53</v>
      </c>
      <c r="B54" s="120" t="s">
        <v>328</v>
      </c>
      <c r="C54" s="14" t="s">
        <v>299</v>
      </c>
      <c r="D54" s="14" t="s">
        <v>98</v>
      </c>
      <c r="E54" s="14" t="s">
        <v>99</v>
      </c>
      <c r="F54" s="14" t="s">
        <v>302</v>
      </c>
      <c r="G54" s="14" t="s">
        <v>303</v>
      </c>
      <c r="H54" s="58">
        <v>1573.56</v>
      </c>
      <c r="I54" s="58">
        <v>1573.56</v>
      </c>
      <c r="J54" s="58">
        <v>393.39</v>
      </c>
      <c r="K54" s="58"/>
      <c r="L54" s="58">
        <v>1180.17</v>
      </c>
      <c r="M54" s="58"/>
      <c r="N54" s="58"/>
      <c r="O54" s="58"/>
      <c r="P54" s="58"/>
      <c r="Q54" s="58"/>
      <c r="R54" s="58"/>
      <c r="S54" s="58"/>
      <c r="T54" s="58"/>
      <c r="U54" s="58"/>
      <c r="V54" s="58"/>
      <c r="W54" s="58"/>
    </row>
    <row r="55" ht="31.5" customHeight="1">
      <c r="A55" s="122" t="s">
        <v>53</v>
      </c>
      <c r="B55" s="120" t="s">
        <v>328</v>
      </c>
      <c r="C55" s="14" t="s">
        <v>299</v>
      </c>
      <c r="D55" s="14" t="s">
        <v>98</v>
      </c>
      <c r="E55" s="14" t="s">
        <v>99</v>
      </c>
      <c r="F55" s="14" t="s">
        <v>304</v>
      </c>
      <c r="G55" s="14" t="s">
        <v>305</v>
      </c>
      <c r="H55" s="58">
        <v>2224.62</v>
      </c>
      <c r="I55" s="58">
        <v>2224.62</v>
      </c>
      <c r="J55" s="58">
        <v>556.16</v>
      </c>
      <c r="K55" s="58"/>
      <c r="L55" s="58">
        <v>1668.46</v>
      </c>
      <c r="M55" s="58"/>
      <c r="N55" s="58"/>
      <c r="O55" s="58"/>
      <c r="P55" s="58"/>
      <c r="Q55" s="58"/>
      <c r="R55" s="58"/>
      <c r="S55" s="58"/>
      <c r="T55" s="58"/>
      <c r="U55" s="58"/>
      <c r="V55" s="58"/>
      <c r="W55" s="58"/>
    </row>
    <row r="56" ht="31.5" customHeight="1">
      <c r="A56" s="122" t="s">
        <v>53</v>
      </c>
      <c r="B56" s="120" t="s">
        <v>328</v>
      </c>
      <c r="C56" s="14" t="s">
        <v>299</v>
      </c>
      <c r="D56" s="14" t="s">
        <v>98</v>
      </c>
      <c r="E56" s="14" t="s">
        <v>99</v>
      </c>
      <c r="F56" s="14" t="s">
        <v>306</v>
      </c>
      <c r="G56" s="14" t="s">
        <v>307</v>
      </c>
      <c r="H56" s="58">
        <v>2165.85</v>
      </c>
      <c r="I56" s="58">
        <v>2165.85</v>
      </c>
      <c r="J56" s="58">
        <v>541.46</v>
      </c>
      <c r="K56" s="58"/>
      <c r="L56" s="58">
        <v>1624.39</v>
      </c>
      <c r="M56" s="58"/>
      <c r="N56" s="58"/>
      <c r="O56" s="58"/>
      <c r="P56" s="58"/>
      <c r="Q56" s="58"/>
      <c r="R56" s="58"/>
      <c r="S56" s="58"/>
      <c r="T56" s="58"/>
      <c r="U56" s="58"/>
      <c r="V56" s="58"/>
      <c r="W56" s="58"/>
    </row>
    <row r="57" ht="31.5" customHeight="1">
      <c r="A57" s="122" t="s">
        <v>53</v>
      </c>
      <c r="B57" s="120" t="s">
        <v>328</v>
      </c>
      <c r="C57" s="14" t="s">
        <v>299</v>
      </c>
      <c r="D57" s="14" t="s">
        <v>98</v>
      </c>
      <c r="E57" s="14" t="s">
        <v>99</v>
      </c>
      <c r="F57" s="14" t="s">
        <v>308</v>
      </c>
      <c r="G57" s="14" t="s">
        <v>309</v>
      </c>
      <c r="H57" s="58">
        <v>4327.2</v>
      </c>
      <c r="I57" s="58">
        <v>4327.2</v>
      </c>
      <c r="J57" s="58">
        <v>1081.8</v>
      </c>
      <c r="K57" s="58"/>
      <c r="L57" s="58">
        <v>3245.4</v>
      </c>
      <c r="M57" s="58"/>
      <c r="N57" s="58"/>
      <c r="O57" s="58"/>
      <c r="P57" s="58"/>
      <c r="Q57" s="58"/>
      <c r="R57" s="58"/>
      <c r="S57" s="58"/>
      <c r="T57" s="58"/>
      <c r="U57" s="58"/>
      <c r="V57" s="58"/>
      <c r="W57" s="58"/>
    </row>
    <row r="58" ht="31.5" customHeight="1">
      <c r="A58" s="122" t="s">
        <v>53</v>
      </c>
      <c r="B58" s="120" t="s">
        <v>328</v>
      </c>
      <c r="C58" s="14" t="s">
        <v>299</v>
      </c>
      <c r="D58" s="14" t="s">
        <v>98</v>
      </c>
      <c r="E58" s="14" t="s">
        <v>99</v>
      </c>
      <c r="F58" s="14" t="s">
        <v>314</v>
      </c>
      <c r="G58" s="14" t="s">
        <v>315</v>
      </c>
      <c r="H58" s="58">
        <v>1039.95</v>
      </c>
      <c r="I58" s="58">
        <v>1039.95</v>
      </c>
      <c r="J58" s="58">
        <v>259.99</v>
      </c>
      <c r="K58" s="58"/>
      <c r="L58" s="58">
        <v>779.96</v>
      </c>
      <c r="M58" s="58"/>
      <c r="N58" s="58"/>
      <c r="O58" s="58"/>
      <c r="P58" s="58"/>
      <c r="Q58" s="58"/>
      <c r="R58" s="58"/>
      <c r="S58" s="58"/>
      <c r="T58" s="58"/>
      <c r="U58" s="58"/>
      <c r="V58" s="58"/>
      <c r="W58" s="58"/>
    </row>
    <row r="59" ht="31.5" customHeight="1">
      <c r="A59" s="122" t="s">
        <v>53</v>
      </c>
      <c r="B59" s="120" t="s">
        <v>328</v>
      </c>
      <c r="C59" s="14" t="s">
        <v>299</v>
      </c>
      <c r="D59" s="14" t="s">
        <v>98</v>
      </c>
      <c r="E59" s="14" t="s">
        <v>99</v>
      </c>
      <c r="F59" s="14" t="s">
        <v>320</v>
      </c>
      <c r="G59" s="14" t="s">
        <v>321</v>
      </c>
      <c r="H59" s="58">
        <v>30378.25</v>
      </c>
      <c r="I59" s="58">
        <v>30378.25</v>
      </c>
      <c r="J59" s="58">
        <v>7594.56</v>
      </c>
      <c r="K59" s="58"/>
      <c r="L59" s="58">
        <v>22783.69</v>
      </c>
      <c r="M59" s="58"/>
      <c r="N59" s="58"/>
      <c r="O59" s="58"/>
      <c r="P59" s="58"/>
      <c r="Q59" s="58"/>
      <c r="R59" s="58"/>
      <c r="S59" s="58"/>
      <c r="T59" s="58"/>
      <c r="U59" s="58"/>
      <c r="V59" s="58"/>
      <c r="W59" s="58"/>
    </row>
    <row r="60" ht="31.5" customHeight="1">
      <c r="A60" s="122" t="s">
        <v>53</v>
      </c>
      <c r="B60" s="120" t="s">
        <v>328</v>
      </c>
      <c r="C60" s="14" t="s">
        <v>299</v>
      </c>
      <c r="D60" s="14" t="s">
        <v>152</v>
      </c>
      <c r="E60" s="14" t="s">
        <v>153</v>
      </c>
      <c r="F60" s="14" t="s">
        <v>320</v>
      </c>
      <c r="G60" s="14" t="s">
        <v>321</v>
      </c>
      <c r="H60" s="58">
        <v>3240</v>
      </c>
      <c r="I60" s="58">
        <v>3240</v>
      </c>
      <c r="J60" s="58">
        <v>810</v>
      </c>
      <c r="K60" s="58"/>
      <c r="L60" s="58">
        <v>2430</v>
      </c>
      <c r="M60" s="58"/>
      <c r="N60" s="58"/>
      <c r="O60" s="58"/>
      <c r="P60" s="58"/>
      <c r="Q60" s="58"/>
      <c r="R60" s="58"/>
      <c r="S60" s="58"/>
      <c r="T60" s="58"/>
      <c r="U60" s="58"/>
      <c r="V60" s="58"/>
      <c r="W60" s="58"/>
    </row>
    <row r="61" ht="31.5" customHeight="1">
      <c r="A61" s="122" t="s">
        <v>53</v>
      </c>
      <c r="B61" s="120" t="s">
        <v>329</v>
      </c>
      <c r="C61" s="14" t="s">
        <v>268</v>
      </c>
      <c r="D61" s="14" t="s">
        <v>98</v>
      </c>
      <c r="E61" s="14" t="s">
        <v>99</v>
      </c>
      <c r="F61" s="14" t="s">
        <v>261</v>
      </c>
      <c r="G61" s="14" t="s">
        <v>262</v>
      </c>
      <c r="H61" s="58">
        <v>1170132</v>
      </c>
      <c r="I61" s="58">
        <v>1170132</v>
      </c>
      <c r="J61" s="58">
        <v>292533</v>
      </c>
      <c r="K61" s="58"/>
      <c r="L61" s="58">
        <v>877599</v>
      </c>
      <c r="M61" s="58"/>
      <c r="N61" s="58"/>
      <c r="O61" s="58"/>
      <c r="P61" s="58"/>
      <c r="Q61" s="58"/>
      <c r="R61" s="58"/>
      <c r="S61" s="58"/>
      <c r="T61" s="58"/>
      <c r="U61" s="58"/>
      <c r="V61" s="58"/>
      <c r="W61" s="58"/>
    </row>
    <row r="62" ht="31.5" customHeight="1">
      <c r="A62" s="122" t="s">
        <v>53</v>
      </c>
      <c r="B62" s="120" t="s">
        <v>329</v>
      </c>
      <c r="C62" s="14" t="s">
        <v>268</v>
      </c>
      <c r="D62" s="14" t="s">
        <v>98</v>
      </c>
      <c r="E62" s="14" t="s">
        <v>99</v>
      </c>
      <c r="F62" s="14" t="s">
        <v>263</v>
      </c>
      <c r="G62" s="14" t="s">
        <v>264</v>
      </c>
      <c r="H62" s="58">
        <v>276</v>
      </c>
      <c r="I62" s="58">
        <v>276</v>
      </c>
      <c r="J62" s="58">
        <v>69</v>
      </c>
      <c r="K62" s="58"/>
      <c r="L62" s="58">
        <v>207</v>
      </c>
      <c r="M62" s="58"/>
      <c r="N62" s="58"/>
      <c r="O62" s="58"/>
      <c r="P62" s="58"/>
      <c r="Q62" s="58"/>
      <c r="R62" s="58"/>
      <c r="S62" s="58"/>
      <c r="T62" s="58"/>
      <c r="U62" s="58"/>
      <c r="V62" s="58"/>
      <c r="W62" s="58"/>
    </row>
    <row r="63" ht="31.5" customHeight="1">
      <c r="A63" s="122" t="s">
        <v>53</v>
      </c>
      <c r="B63" s="120" t="s">
        <v>329</v>
      </c>
      <c r="C63" s="14" t="s">
        <v>268</v>
      </c>
      <c r="D63" s="14" t="s">
        <v>98</v>
      </c>
      <c r="E63" s="14" t="s">
        <v>99</v>
      </c>
      <c r="F63" s="14" t="s">
        <v>265</v>
      </c>
      <c r="G63" s="14" t="s">
        <v>266</v>
      </c>
      <c r="H63" s="58">
        <v>97511</v>
      </c>
      <c r="I63" s="58">
        <v>97511</v>
      </c>
      <c r="J63" s="58">
        <v>24377.75</v>
      </c>
      <c r="K63" s="58"/>
      <c r="L63" s="58">
        <v>73133.25</v>
      </c>
      <c r="M63" s="58"/>
      <c r="N63" s="58"/>
      <c r="O63" s="58"/>
      <c r="P63" s="58"/>
      <c r="Q63" s="58"/>
      <c r="R63" s="58"/>
      <c r="S63" s="58"/>
      <c r="T63" s="58"/>
      <c r="U63" s="58"/>
      <c r="V63" s="58"/>
      <c r="W63" s="58"/>
    </row>
    <row r="64" ht="31.5" customHeight="1">
      <c r="A64" s="122" t="s">
        <v>53</v>
      </c>
      <c r="B64" s="120" t="s">
        <v>329</v>
      </c>
      <c r="C64" s="14" t="s">
        <v>268</v>
      </c>
      <c r="D64" s="14" t="s">
        <v>98</v>
      </c>
      <c r="E64" s="14" t="s">
        <v>99</v>
      </c>
      <c r="F64" s="14" t="s">
        <v>269</v>
      </c>
      <c r="G64" s="14" t="s">
        <v>270</v>
      </c>
      <c r="H64" s="58">
        <v>1819584</v>
      </c>
      <c r="I64" s="58">
        <v>1819584</v>
      </c>
      <c r="J64" s="58">
        <v>454896</v>
      </c>
      <c r="K64" s="58"/>
      <c r="L64" s="58">
        <v>1364688</v>
      </c>
      <c r="M64" s="58"/>
      <c r="N64" s="58"/>
      <c r="O64" s="58"/>
      <c r="P64" s="58"/>
      <c r="Q64" s="58"/>
      <c r="R64" s="58"/>
      <c r="S64" s="58"/>
      <c r="T64" s="58"/>
      <c r="U64" s="58"/>
      <c r="V64" s="58"/>
      <c r="W64" s="58"/>
    </row>
    <row r="65" ht="31.5" customHeight="1">
      <c r="A65" s="122" t="s">
        <v>53</v>
      </c>
      <c r="B65" s="120" t="s">
        <v>330</v>
      </c>
      <c r="C65" s="14" t="s">
        <v>272</v>
      </c>
      <c r="D65" s="14" t="s">
        <v>154</v>
      </c>
      <c r="E65" s="14" t="s">
        <v>155</v>
      </c>
      <c r="F65" s="14" t="s">
        <v>273</v>
      </c>
      <c r="G65" s="14" t="s">
        <v>274</v>
      </c>
      <c r="H65" s="58">
        <v>446078.14</v>
      </c>
      <c r="I65" s="58">
        <v>446078.14</v>
      </c>
      <c r="J65" s="58">
        <v>111519.54</v>
      </c>
      <c r="K65" s="58"/>
      <c r="L65" s="58">
        <v>334558.6</v>
      </c>
      <c r="M65" s="58"/>
      <c r="N65" s="58"/>
      <c r="O65" s="58"/>
      <c r="P65" s="58"/>
      <c r="Q65" s="58"/>
      <c r="R65" s="58"/>
      <c r="S65" s="58"/>
      <c r="T65" s="58"/>
      <c r="U65" s="58"/>
      <c r="V65" s="58"/>
      <c r="W65" s="58"/>
    </row>
    <row r="66" ht="31.5" customHeight="1">
      <c r="A66" s="122" t="s">
        <v>53</v>
      </c>
      <c r="B66" s="120" t="s">
        <v>330</v>
      </c>
      <c r="C66" s="14" t="s">
        <v>272</v>
      </c>
      <c r="D66" s="14" t="s">
        <v>178</v>
      </c>
      <c r="E66" s="14" t="s">
        <v>177</v>
      </c>
      <c r="F66" s="14" t="s">
        <v>275</v>
      </c>
      <c r="G66" s="14" t="s">
        <v>276</v>
      </c>
      <c r="H66" s="58">
        <v>21653.59</v>
      </c>
      <c r="I66" s="58">
        <v>21653.59</v>
      </c>
      <c r="J66" s="58">
        <v>5413.4</v>
      </c>
      <c r="K66" s="58"/>
      <c r="L66" s="58">
        <v>16240.19</v>
      </c>
      <c r="M66" s="58"/>
      <c r="N66" s="58"/>
      <c r="O66" s="58"/>
      <c r="P66" s="58"/>
      <c r="Q66" s="58"/>
      <c r="R66" s="58"/>
      <c r="S66" s="58"/>
      <c r="T66" s="58"/>
      <c r="U66" s="58"/>
      <c r="V66" s="58"/>
      <c r="W66" s="58"/>
    </row>
    <row r="67" ht="31.5" customHeight="1">
      <c r="A67" s="122" t="s">
        <v>53</v>
      </c>
      <c r="B67" s="120" t="s">
        <v>330</v>
      </c>
      <c r="C67" s="14" t="s">
        <v>272</v>
      </c>
      <c r="D67" s="14" t="s">
        <v>185</v>
      </c>
      <c r="E67" s="14" t="s">
        <v>186</v>
      </c>
      <c r="F67" s="14" t="s">
        <v>277</v>
      </c>
      <c r="G67" s="14" t="s">
        <v>278</v>
      </c>
      <c r="H67" s="58">
        <v>278798.84</v>
      </c>
      <c r="I67" s="58">
        <v>278798.84</v>
      </c>
      <c r="J67" s="58">
        <v>69699.71</v>
      </c>
      <c r="K67" s="58"/>
      <c r="L67" s="58">
        <v>209099.13</v>
      </c>
      <c r="M67" s="58"/>
      <c r="N67" s="58"/>
      <c r="O67" s="58"/>
      <c r="P67" s="58"/>
      <c r="Q67" s="58"/>
      <c r="R67" s="58"/>
      <c r="S67" s="58"/>
      <c r="T67" s="58"/>
      <c r="U67" s="58"/>
      <c r="V67" s="58"/>
      <c r="W67" s="58"/>
    </row>
    <row r="68" ht="31.5" customHeight="1">
      <c r="A68" s="122" t="s">
        <v>53</v>
      </c>
      <c r="B68" s="120" t="s">
        <v>330</v>
      </c>
      <c r="C68" s="14" t="s">
        <v>272</v>
      </c>
      <c r="D68" s="14" t="s">
        <v>187</v>
      </c>
      <c r="E68" s="14" t="s">
        <v>188</v>
      </c>
      <c r="F68" s="14" t="s">
        <v>281</v>
      </c>
      <c r="G68" s="14" t="s">
        <v>282</v>
      </c>
      <c r="H68" s="58">
        <v>146168.56</v>
      </c>
      <c r="I68" s="58">
        <v>146168.56</v>
      </c>
      <c r="J68" s="58">
        <v>36542.14</v>
      </c>
      <c r="K68" s="58"/>
      <c r="L68" s="58">
        <v>109626.42</v>
      </c>
      <c r="M68" s="58"/>
      <c r="N68" s="58"/>
      <c r="O68" s="58"/>
      <c r="P68" s="58"/>
      <c r="Q68" s="58"/>
      <c r="R68" s="58"/>
      <c r="S68" s="58"/>
      <c r="T68" s="58"/>
      <c r="U68" s="58"/>
      <c r="V68" s="58"/>
      <c r="W68" s="58"/>
    </row>
    <row r="69" ht="31.5" customHeight="1">
      <c r="A69" s="122" t="s">
        <v>53</v>
      </c>
      <c r="B69" s="120" t="s">
        <v>330</v>
      </c>
      <c r="C69" s="14" t="s">
        <v>272</v>
      </c>
      <c r="D69" s="14" t="s">
        <v>189</v>
      </c>
      <c r="E69" s="14" t="s">
        <v>190</v>
      </c>
      <c r="F69" s="14" t="s">
        <v>275</v>
      </c>
      <c r="G69" s="14" t="s">
        <v>276</v>
      </c>
      <c r="H69" s="58">
        <v>10647</v>
      </c>
      <c r="I69" s="58">
        <v>10647</v>
      </c>
      <c r="J69" s="58">
        <v>10647</v>
      </c>
      <c r="K69" s="58"/>
      <c r="L69" s="58"/>
      <c r="M69" s="58"/>
      <c r="N69" s="58"/>
      <c r="O69" s="58"/>
      <c r="P69" s="58"/>
      <c r="Q69" s="58"/>
      <c r="R69" s="58"/>
      <c r="S69" s="58"/>
      <c r="T69" s="58"/>
      <c r="U69" s="58"/>
      <c r="V69" s="58"/>
      <c r="W69" s="58"/>
    </row>
    <row r="70" ht="31.5" customHeight="1">
      <c r="A70" s="122" t="s">
        <v>53</v>
      </c>
      <c r="B70" s="120" t="s">
        <v>331</v>
      </c>
      <c r="C70" s="14" t="s">
        <v>202</v>
      </c>
      <c r="D70" s="14" t="s">
        <v>201</v>
      </c>
      <c r="E70" s="14" t="s">
        <v>202</v>
      </c>
      <c r="F70" s="14" t="s">
        <v>284</v>
      </c>
      <c r="G70" s="14" t="s">
        <v>202</v>
      </c>
      <c r="H70" s="58">
        <v>364067.17</v>
      </c>
      <c r="I70" s="58">
        <v>364067.17</v>
      </c>
      <c r="J70" s="58">
        <v>91016.79</v>
      </c>
      <c r="K70" s="58"/>
      <c r="L70" s="58">
        <v>273050.38</v>
      </c>
      <c r="M70" s="58"/>
      <c r="N70" s="58"/>
      <c r="O70" s="58"/>
      <c r="P70" s="58"/>
      <c r="Q70" s="58"/>
      <c r="R70" s="58"/>
      <c r="S70" s="58"/>
      <c r="T70" s="58"/>
      <c r="U70" s="58"/>
      <c r="V70" s="58"/>
      <c r="W70" s="58"/>
    </row>
    <row r="71" ht="31.5" customHeight="1">
      <c r="A71" s="122" t="s">
        <v>53</v>
      </c>
      <c r="B71" s="120" t="s">
        <v>332</v>
      </c>
      <c r="C71" s="14" t="s">
        <v>286</v>
      </c>
      <c r="D71" s="14" t="s">
        <v>98</v>
      </c>
      <c r="E71" s="14" t="s">
        <v>99</v>
      </c>
      <c r="F71" s="14" t="s">
        <v>287</v>
      </c>
      <c r="G71" s="14" t="s">
        <v>288</v>
      </c>
      <c r="H71" s="58">
        <v>52500</v>
      </c>
      <c r="I71" s="58">
        <v>52500</v>
      </c>
      <c r="J71" s="58"/>
      <c r="K71" s="58"/>
      <c r="L71" s="58">
        <v>52500</v>
      </c>
      <c r="M71" s="58"/>
      <c r="N71" s="58"/>
      <c r="O71" s="58"/>
      <c r="P71" s="58"/>
      <c r="Q71" s="58"/>
      <c r="R71" s="58"/>
      <c r="S71" s="58"/>
      <c r="T71" s="58"/>
      <c r="U71" s="58"/>
      <c r="V71" s="58"/>
      <c r="W71" s="58"/>
    </row>
    <row r="72" ht="31.5" customHeight="1">
      <c r="A72" s="122" t="s">
        <v>53</v>
      </c>
      <c r="B72" s="120" t="s">
        <v>333</v>
      </c>
      <c r="C72" s="14" t="s">
        <v>296</v>
      </c>
      <c r="D72" s="14" t="s">
        <v>98</v>
      </c>
      <c r="E72" s="14" t="s">
        <v>99</v>
      </c>
      <c r="F72" s="14" t="s">
        <v>297</v>
      </c>
      <c r="G72" s="14" t="s">
        <v>296</v>
      </c>
      <c r="H72" s="58">
        <v>61750.06</v>
      </c>
      <c r="I72" s="58">
        <v>61750.06</v>
      </c>
      <c r="J72" s="58">
        <v>15437.52</v>
      </c>
      <c r="K72" s="58"/>
      <c r="L72" s="58">
        <v>46312.54</v>
      </c>
      <c r="M72" s="58"/>
      <c r="N72" s="58"/>
      <c r="O72" s="58"/>
      <c r="P72" s="58"/>
      <c r="Q72" s="58"/>
      <c r="R72" s="58"/>
      <c r="S72" s="58"/>
      <c r="T72" s="58"/>
      <c r="U72" s="58"/>
      <c r="V72" s="58"/>
      <c r="W72" s="58"/>
    </row>
    <row r="73" ht="31.5" customHeight="1">
      <c r="A73" s="122" t="s">
        <v>53</v>
      </c>
      <c r="B73" s="120" t="s">
        <v>334</v>
      </c>
      <c r="C73" s="14" t="s">
        <v>299</v>
      </c>
      <c r="D73" s="14" t="s">
        <v>98</v>
      </c>
      <c r="E73" s="14" t="s">
        <v>99</v>
      </c>
      <c r="F73" s="14" t="s">
        <v>300</v>
      </c>
      <c r="G73" s="14" t="s">
        <v>301</v>
      </c>
      <c r="H73" s="58">
        <v>97340.76</v>
      </c>
      <c r="I73" s="58">
        <v>97340.76</v>
      </c>
      <c r="J73" s="58">
        <v>24335.19</v>
      </c>
      <c r="K73" s="58"/>
      <c r="L73" s="58">
        <v>73005.57</v>
      </c>
      <c r="M73" s="58"/>
      <c r="N73" s="58"/>
      <c r="O73" s="58"/>
      <c r="P73" s="58"/>
      <c r="Q73" s="58"/>
      <c r="R73" s="58"/>
      <c r="S73" s="58"/>
      <c r="T73" s="58"/>
      <c r="U73" s="58"/>
      <c r="V73" s="58"/>
      <c r="W73" s="58"/>
    </row>
    <row r="74" ht="31.5" customHeight="1">
      <c r="A74" s="122" t="s">
        <v>53</v>
      </c>
      <c r="B74" s="120" t="s">
        <v>334</v>
      </c>
      <c r="C74" s="14" t="s">
        <v>299</v>
      </c>
      <c r="D74" s="14" t="s">
        <v>98</v>
      </c>
      <c r="E74" s="14" t="s">
        <v>99</v>
      </c>
      <c r="F74" s="14" t="s">
        <v>302</v>
      </c>
      <c r="G74" s="14" t="s">
        <v>303</v>
      </c>
      <c r="H74" s="58">
        <v>3147.12</v>
      </c>
      <c r="I74" s="58">
        <v>3147.12</v>
      </c>
      <c r="J74" s="58">
        <v>786.78</v>
      </c>
      <c r="K74" s="58"/>
      <c r="L74" s="58">
        <v>2360.34</v>
      </c>
      <c r="M74" s="58"/>
      <c r="N74" s="58"/>
      <c r="O74" s="58"/>
      <c r="P74" s="58"/>
      <c r="Q74" s="58"/>
      <c r="R74" s="58"/>
      <c r="S74" s="58"/>
      <c r="T74" s="58"/>
      <c r="U74" s="58"/>
      <c r="V74" s="58"/>
      <c r="W74" s="58"/>
    </row>
    <row r="75" ht="31.5" customHeight="1">
      <c r="A75" s="122" t="s">
        <v>53</v>
      </c>
      <c r="B75" s="120" t="s">
        <v>334</v>
      </c>
      <c r="C75" s="14" t="s">
        <v>299</v>
      </c>
      <c r="D75" s="14" t="s">
        <v>98</v>
      </c>
      <c r="E75" s="14" t="s">
        <v>99</v>
      </c>
      <c r="F75" s="14" t="s">
        <v>304</v>
      </c>
      <c r="G75" s="14" t="s">
        <v>305</v>
      </c>
      <c r="H75" s="58">
        <v>4449.24</v>
      </c>
      <c r="I75" s="58">
        <v>4449.24</v>
      </c>
      <c r="J75" s="58">
        <v>1112.31</v>
      </c>
      <c r="K75" s="58"/>
      <c r="L75" s="58">
        <v>3336.93</v>
      </c>
      <c r="M75" s="58"/>
      <c r="N75" s="58"/>
      <c r="O75" s="58"/>
      <c r="P75" s="58"/>
      <c r="Q75" s="58"/>
      <c r="R75" s="58"/>
      <c r="S75" s="58"/>
      <c r="T75" s="58"/>
      <c r="U75" s="58"/>
      <c r="V75" s="58"/>
      <c r="W75" s="58"/>
    </row>
    <row r="76" ht="31.5" customHeight="1">
      <c r="A76" s="122" t="s">
        <v>53</v>
      </c>
      <c r="B76" s="120" t="s">
        <v>334</v>
      </c>
      <c r="C76" s="14" t="s">
        <v>299</v>
      </c>
      <c r="D76" s="14" t="s">
        <v>98</v>
      </c>
      <c r="E76" s="14" t="s">
        <v>99</v>
      </c>
      <c r="F76" s="14" t="s">
        <v>306</v>
      </c>
      <c r="G76" s="14" t="s">
        <v>307</v>
      </c>
      <c r="H76" s="58">
        <v>4331.7</v>
      </c>
      <c r="I76" s="58">
        <v>4331.7</v>
      </c>
      <c r="J76" s="58">
        <v>1082.93</v>
      </c>
      <c r="K76" s="58"/>
      <c r="L76" s="58">
        <v>3248.77</v>
      </c>
      <c r="M76" s="58"/>
      <c r="N76" s="58"/>
      <c r="O76" s="58"/>
      <c r="P76" s="58"/>
      <c r="Q76" s="58"/>
      <c r="R76" s="58"/>
      <c r="S76" s="58"/>
      <c r="T76" s="58"/>
      <c r="U76" s="58"/>
      <c r="V76" s="58"/>
      <c r="W76" s="58"/>
    </row>
    <row r="77" ht="31.5" customHeight="1">
      <c r="A77" s="122" t="s">
        <v>53</v>
      </c>
      <c r="B77" s="120" t="s">
        <v>334</v>
      </c>
      <c r="C77" s="14" t="s">
        <v>299</v>
      </c>
      <c r="D77" s="14" t="s">
        <v>98</v>
      </c>
      <c r="E77" s="14" t="s">
        <v>99</v>
      </c>
      <c r="F77" s="14" t="s">
        <v>308</v>
      </c>
      <c r="G77" s="14" t="s">
        <v>309</v>
      </c>
      <c r="H77" s="58">
        <v>8654.4</v>
      </c>
      <c r="I77" s="58">
        <v>8654.4</v>
      </c>
      <c r="J77" s="58">
        <v>2163.6</v>
      </c>
      <c r="K77" s="58"/>
      <c r="L77" s="58">
        <v>6490.8</v>
      </c>
      <c r="M77" s="58"/>
      <c r="N77" s="58"/>
      <c r="O77" s="58"/>
      <c r="P77" s="58"/>
      <c r="Q77" s="58"/>
      <c r="R77" s="58"/>
      <c r="S77" s="58"/>
      <c r="T77" s="58"/>
      <c r="U77" s="58"/>
      <c r="V77" s="58"/>
      <c r="W77" s="58"/>
    </row>
    <row r="78" ht="31.5" customHeight="1">
      <c r="A78" s="122" t="s">
        <v>53</v>
      </c>
      <c r="B78" s="120" t="s">
        <v>334</v>
      </c>
      <c r="C78" s="14" t="s">
        <v>299</v>
      </c>
      <c r="D78" s="14" t="s">
        <v>98</v>
      </c>
      <c r="E78" s="14" t="s">
        <v>99</v>
      </c>
      <c r="F78" s="14" t="s">
        <v>314</v>
      </c>
      <c r="G78" s="14" t="s">
        <v>315</v>
      </c>
      <c r="H78" s="58">
        <v>2079.9</v>
      </c>
      <c r="I78" s="58">
        <v>2079.9</v>
      </c>
      <c r="J78" s="58">
        <v>519.98</v>
      </c>
      <c r="K78" s="58"/>
      <c r="L78" s="58">
        <v>1559.92</v>
      </c>
      <c r="M78" s="58"/>
      <c r="N78" s="58"/>
      <c r="O78" s="58"/>
      <c r="P78" s="58"/>
      <c r="Q78" s="58"/>
      <c r="R78" s="58"/>
      <c r="S78" s="58"/>
      <c r="T78" s="58"/>
      <c r="U78" s="58"/>
      <c r="V78" s="58"/>
      <c r="W78" s="58"/>
    </row>
    <row r="79" ht="31.5" customHeight="1">
      <c r="A79" s="122" t="s">
        <v>53</v>
      </c>
      <c r="B79" s="120" t="s">
        <v>334</v>
      </c>
      <c r="C79" s="14" t="s">
        <v>299</v>
      </c>
      <c r="D79" s="14" t="s">
        <v>98</v>
      </c>
      <c r="E79" s="14" t="s">
        <v>99</v>
      </c>
      <c r="F79" s="14" t="s">
        <v>320</v>
      </c>
      <c r="G79" s="14" t="s">
        <v>321</v>
      </c>
      <c r="H79" s="58">
        <v>69754.68</v>
      </c>
      <c r="I79" s="58">
        <v>69754.68</v>
      </c>
      <c r="J79" s="58">
        <v>17438.67</v>
      </c>
      <c r="K79" s="58"/>
      <c r="L79" s="58">
        <v>52316.01</v>
      </c>
      <c r="M79" s="58"/>
      <c r="N79" s="58"/>
      <c r="O79" s="58"/>
      <c r="P79" s="58"/>
      <c r="Q79" s="58"/>
      <c r="R79" s="58"/>
      <c r="S79" s="58"/>
      <c r="T79" s="58"/>
      <c r="U79" s="58"/>
      <c r="V79" s="58"/>
      <c r="W79" s="58"/>
    </row>
    <row r="80" ht="31.5" customHeight="1">
      <c r="A80" s="122" t="s">
        <v>53</v>
      </c>
      <c r="B80" s="120" t="s">
        <v>334</v>
      </c>
      <c r="C80" s="14" t="s">
        <v>299</v>
      </c>
      <c r="D80" s="14" t="s">
        <v>152</v>
      </c>
      <c r="E80" s="14" t="s">
        <v>153</v>
      </c>
      <c r="F80" s="14" t="s">
        <v>320</v>
      </c>
      <c r="G80" s="14" t="s">
        <v>321</v>
      </c>
      <c r="H80" s="58">
        <v>1080</v>
      </c>
      <c r="I80" s="58">
        <v>1080</v>
      </c>
      <c r="J80" s="58">
        <v>270</v>
      </c>
      <c r="K80" s="58"/>
      <c r="L80" s="58">
        <v>810</v>
      </c>
      <c r="M80" s="58"/>
      <c r="N80" s="58"/>
      <c r="O80" s="58"/>
      <c r="P80" s="58"/>
      <c r="Q80" s="58"/>
      <c r="R80" s="58"/>
      <c r="S80" s="58"/>
      <c r="T80" s="58"/>
      <c r="U80" s="58"/>
      <c r="V80" s="58"/>
      <c r="W80" s="58"/>
    </row>
    <row r="81" ht="31.5" customHeight="1">
      <c r="A81" s="122" t="s">
        <v>53</v>
      </c>
      <c r="B81" s="120" t="s">
        <v>335</v>
      </c>
      <c r="C81" s="14" t="s">
        <v>260</v>
      </c>
      <c r="D81" s="14" t="s">
        <v>117</v>
      </c>
      <c r="E81" s="14" t="s">
        <v>118</v>
      </c>
      <c r="F81" s="14" t="s">
        <v>261</v>
      </c>
      <c r="G81" s="14" t="s">
        <v>262</v>
      </c>
      <c r="H81" s="58">
        <v>400944.6</v>
      </c>
      <c r="I81" s="58">
        <v>400944.6</v>
      </c>
      <c r="J81" s="58">
        <v>100236.15</v>
      </c>
      <c r="K81" s="58"/>
      <c r="L81" s="58">
        <v>300708.45</v>
      </c>
      <c r="M81" s="58"/>
      <c r="N81" s="58"/>
      <c r="O81" s="58"/>
      <c r="P81" s="58"/>
      <c r="Q81" s="58"/>
      <c r="R81" s="58"/>
      <c r="S81" s="58"/>
      <c r="T81" s="58"/>
      <c r="U81" s="58"/>
      <c r="V81" s="58"/>
      <c r="W81" s="58"/>
    </row>
    <row r="82" ht="31.5" customHeight="1">
      <c r="A82" s="122" t="s">
        <v>53</v>
      </c>
      <c r="B82" s="120" t="s">
        <v>335</v>
      </c>
      <c r="C82" s="14" t="s">
        <v>260</v>
      </c>
      <c r="D82" s="14" t="s">
        <v>117</v>
      </c>
      <c r="E82" s="14" t="s">
        <v>118</v>
      </c>
      <c r="F82" s="14" t="s">
        <v>263</v>
      </c>
      <c r="G82" s="14" t="s">
        <v>264</v>
      </c>
      <c r="H82" s="58">
        <v>467699.4</v>
      </c>
      <c r="I82" s="58">
        <v>467699.4</v>
      </c>
      <c r="J82" s="58">
        <v>116924.85</v>
      </c>
      <c r="K82" s="58"/>
      <c r="L82" s="58">
        <v>350774.55</v>
      </c>
      <c r="M82" s="58"/>
      <c r="N82" s="58"/>
      <c r="O82" s="58"/>
      <c r="P82" s="58"/>
      <c r="Q82" s="58"/>
      <c r="R82" s="58"/>
      <c r="S82" s="58"/>
      <c r="T82" s="58"/>
      <c r="U82" s="58"/>
      <c r="V82" s="58"/>
      <c r="W82" s="58"/>
    </row>
    <row r="83" ht="31.5" customHeight="1">
      <c r="A83" s="122" t="s">
        <v>53</v>
      </c>
      <c r="B83" s="120" t="s">
        <v>335</v>
      </c>
      <c r="C83" s="14" t="s">
        <v>260</v>
      </c>
      <c r="D83" s="14" t="s">
        <v>117</v>
      </c>
      <c r="E83" s="14" t="s">
        <v>118</v>
      </c>
      <c r="F83" s="14" t="s">
        <v>265</v>
      </c>
      <c r="G83" s="14" t="s">
        <v>266</v>
      </c>
      <c r="H83" s="58">
        <v>36037.05</v>
      </c>
      <c r="I83" s="58">
        <v>36037.05</v>
      </c>
      <c r="J83" s="58">
        <v>9009.26</v>
      </c>
      <c r="K83" s="58"/>
      <c r="L83" s="58">
        <v>27027.79</v>
      </c>
      <c r="M83" s="58"/>
      <c r="N83" s="58"/>
      <c r="O83" s="58"/>
      <c r="P83" s="58"/>
      <c r="Q83" s="58"/>
      <c r="R83" s="58"/>
      <c r="S83" s="58"/>
      <c r="T83" s="58"/>
      <c r="U83" s="58"/>
      <c r="V83" s="58"/>
      <c r="W83" s="58"/>
    </row>
    <row r="84" ht="31.5" customHeight="1">
      <c r="A84" s="122" t="s">
        <v>53</v>
      </c>
      <c r="B84" s="120" t="s">
        <v>336</v>
      </c>
      <c r="C84" s="14" t="s">
        <v>268</v>
      </c>
      <c r="D84" s="14" t="s">
        <v>117</v>
      </c>
      <c r="E84" s="14" t="s">
        <v>118</v>
      </c>
      <c r="F84" s="14" t="s">
        <v>261</v>
      </c>
      <c r="G84" s="14" t="s">
        <v>262</v>
      </c>
      <c r="H84" s="58">
        <v>448596</v>
      </c>
      <c r="I84" s="58">
        <v>448596</v>
      </c>
      <c r="J84" s="58">
        <v>112149</v>
      </c>
      <c r="K84" s="58"/>
      <c r="L84" s="58">
        <v>336447</v>
      </c>
      <c r="M84" s="58"/>
      <c r="N84" s="58"/>
      <c r="O84" s="58"/>
      <c r="P84" s="58"/>
      <c r="Q84" s="58"/>
      <c r="R84" s="58"/>
      <c r="S84" s="58"/>
      <c r="T84" s="58"/>
      <c r="U84" s="58"/>
      <c r="V84" s="58"/>
      <c r="W84" s="58"/>
    </row>
    <row r="85" ht="31.5" customHeight="1">
      <c r="A85" s="122" t="s">
        <v>53</v>
      </c>
      <c r="B85" s="120" t="s">
        <v>336</v>
      </c>
      <c r="C85" s="14" t="s">
        <v>268</v>
      </c>
      <c r="D85" s="14" t="s">
        <v>117</v>
      </c>
      <c r="E85" s="14" t="s">
        <v>118</v>
      </c>
      <c r="F85" s="14" t="s">
        <v>263</v>
      </c>
      <c r="G85" s="14" t="s">
        <v>264</v>
      </c>
      <c r="H85" s="58">
        <v>60</v>
      </c>
      <c r="I85" s="58">
        <v>60</v>
      </c>
      <c r="J85" s="58">
        <v>15</v>
      </c>
      <c r="K85" s="58"/>
      <c r="L85" s="58">
        <v>45</v>
      </c>
      <c r="M85" s="58"/>
      <c r="N85" s="58"/>
      <c r="O85" s="58"/>
      <c r="P85" s="58"/>
      <c r="Q85" s="58"/>
      <c r="R85" s="58"/>
      <c r="S85" s="58"/>
      <c r="T85" s="58"/>
      <c r="U85" s="58"/>
      <c r="V85" s="58"/>
      <c r="W85" s="58"/>
    </row>
    <row r="86" ht="31.5" customHeight="1">
      <c r="A86" s="122" t="s">
        <v>53</v>
      </c>
      <c r="B86" s="120" t="s">
        <v>336</v>
      </c>
      <c r="C86" s="14" t="s">
        <v>268</v>
      </c>
      <c r="D86" s="14" t="s">
        <v>117</v>
      </c>
      <c r="E86" s="14" t="s">
        <v>118</v>
      </c>
      <c r="F86" s="14" t="s">
        <v>265</v>
      </c>
      <c r="G86" s="14" t="s">
        <v>266</v>
      </c>
      <c r="H86" s="58">
        <v>37383</v>
      </c>
      <c r="I86" s="58">
        <v>37383</v>
      </c>
      <c r="J86" s="58">
        <v>9345.75</v>
      </c>
      <c r="K86" s="58"/>
      <c r="L86" s="58">
        <v>28037.25</v>
      </c>
      <c r="M86" s="58"/>
      <c r="N86" s="58"/>
      <c r="O86" s="58"/>
      <c r="P86" s="58"/>
      <c r="Q86" s="58"/>
      <c r="R86" s="58"/>
      <c r="S86" s="58"/>
      <c r="T86" s="58"/>
      <c r="U86" s="58"/>
      <c r="V86" s="58"/>
      <c r="W86" s="58"/>
    </row>
    <row r="87" ht="31.5" customHeight="1">
      <c r="A87" s="122" t="s">
        <v>53</v>
      </c>
      <c r="B87" s="120" t="s">
        <v>336</v>
      </c>
      <c r="C87" s="14" t="s">
        <v>268</v>
      </c>
      <c r="D87" s="14" t="s">
        <v>117</v>
      </c>
      <c r="E87" s="14" t="s">
        <v>118</v>
      </c>
      <c r="F87" s="14" t="s">
        <v>269</v>
      </c>
      <c r="G87" s="14" t="s">
        <v>270</v>
      </c>
      <c r="H87" s="58">
        <v>748320</v>
      </c>
      <c r="I87" s="58">
        <v>748320</v>
      </c>
      <c r="J87" s="58">
        <v>187080</v>
      </c>
      <c r="K87" s="58"/>
      <c r="L87" s="58">
        <v>561240</v>
      </c>
      <c r="M87" s="58"/>
      <c r="N87" s="58"/>
      <c r="O87" s="58"/>
      <c r="P87" s="58"/>
      <c r="Q87" s="58"/>
      <c r="R87" s="58"/>
      <c r="S87" s="58"/>
      <c r="T87" s="58"/>
      <c r="U87" s="58"/>
      <c r="V87" s="58"/>
      <c r="W87" s="58"/>
    </row>
    <row r="88" ht="31.5" customHeight="1">
      <c r="A88" s="122" t="s">
        <v>53</v>
      </c>
      <c r="B88" s="120" t="s">
        <v>337</v>
      </c>
      <c r="C88" s="14" t="s">
        <v>272</v>
      </c>
      <c r="D88" s="14" t="s">
        <v>154</v>
      </c>
      <c r="E88" s="14" t="s">
        <v>155</v>
      </c>
      <c r="F88" s="14" t="s">
        <v>273</v>
      </c>
      <c r="G88" s="14" t="s">
        <v>274</v>
      </c>
      <c r="H88" s="58">
        <v>340149.6</v>
      </c>
      <c r="I88" s="58">
        <v>340149.6</v>
      </c>
      <c r="J88" s="58">
        <v>85037.4</v>
      </c>
      <c r="K88" s="58"/>
      <c r="L88" s="58">
        <v>255112.2</v>
      </c>
      <c r="M88" s="58"/>
      <c r="N88" s="58"/>
      <c r="O88" s="58"/>
      <c r="P88" s="58"/>
      <c r="Q88" s="58"/>
      <c r="R88" s="58"/>
      <c r="S88" s="58"/>
      <c r="T88" s="58"/>
      <c r="U88" s="58"/>
      <c r="V88" s="58"/>
      <c r="W88" s="58"/>
    </row>
    <row r="89" ht="31.5" customHeight="1">
      <c r="A89" s="122" t="s">
        <v>53</v>
      </c>
      <c r="B89" s="120" t="s">
        <v>337</v>
      </c>
      <c r="C89" s="14" t="s">
        <v>272</v>
      </c>
      <c r="D89" s="14" t="s">
        <v>178</v>
      </c>
      <c r="E89" s="14" t="s">
        <v>177</v>
      </c>
      <c r="F89" s="14" t="s">
        <v>275</v>
      </c>
      <c r="G89" s="14" t="s">
        <v>276</v>
      </c>
      <c r="H89" s="58">
        <v>10177.66</v>
      </c>
      <c r="I89" s="58">
        <v>10177.66</v>
      </c>
      <c r="J89" s="58">
        <v>2544.41</v>
      </c>
      <c r="K89" s="58"/>
      <c r="L89" s="58">
        <v>7633.25</v>
      </c>
      <c r="M89" s="58"/>
      <c r="N89" s="58"/>
      <c r="O89" s="58"/>
      <c r="P89" s="58"/>
      <c r="Q89" s="58"/>
      <c r="R89" s="58"/>
      <c r="S89" s="58"/>
      <c r="T89" s="58"/>
      <c r="U89" s="58"/>
      <c r="V89" s="58"/>
      <c r="W89" s="58"/>
    </row>
    <row r="90" ht="31.5" customHeight="1">
      <c r="A90" s="122" t="s">
        <v>53</v>
      </c>
      <c r="B90" s="120" t="s">
        <v>337</v>
      </c>
      <c r="C90" s="14" t="s">
        <v>272</v>
      </c>
      <c r="D90" s="14" t="s">
        <v>185</v>
      </c>
      <c r="E90" s="14" t="s">
        <v>186</v>
      </c>
      <c r="F90" s="14" t="s">
        <v>277</v>
      </c>
      <c r="G90" s="14" t="s">
        <v>278</v>
      </c>
      <c r="H90" s="58">
        <v>212593.5</v>
      </c>
      <c r="I90" s="58">
        <v>212593.5</v>
      </c>
      <c r="J90" s="58">
        <v>53148.38</v>
      </c>
      <c r="K90" s="58"/>
      <c r="L90" s="58">
        <v>159445.12</v>
      </c>
      <c r="M90" s="58"/>
      <c r="N90" s="58"/>
      <c r="O90" s="58"/>
      <c r="P90" s="58"/>
      <c r="Q90" s="58"/>
      <c r="R90" s="58"/>
      <c r="S90" s="58"/>
      <c r="T90" s="58"/>
      <c r="U90" s="58"/>
      <c r="V90" s="58"/>
      <c r="W90" s="58"/>
    </row>
    <row r="91" ht="31.5" customHeight="1">
      <c r="A91" s="122" t="s">
        <v>53</v>
      </c>
      <c r="B91" s="120" t="s">
        <v>337</v>
      </c>
      <c r="C91" s="14" t="s">
        <v>272</v>
      </c>
      <c r="D91" s="14" t="s">
        <v>187</v>
      </c>
      <c r="E91" s="14" t="s">
        <v>188</v>
      </c>
      <c r="F91" s="14" t="s">
        <v>281</v>
      </c>
      <c r="G91" s="14" t="s">
        <v>282</v>
      </c>
      <c r="H91" s="58">
        <v>132782.79</v>
      </c>
      <c r="I91" s="58">
        <v>132782.79</v>
      </c>
      <c r="J91" s="58">
        <v>33195.7</v>
      </c>
      <c r="K91" s="58"/>
      <c r="L91" s="58">
        <v>99587.09</v>
      </c>
      <c r="M91" s="58"/>
      <c r="N91" s="58"/>
      <c r="O91" s="58"/>
      <c r="P91" s="58"/>
      <c r="Q91" s="58"/>
      <c r="R91" s="58"/>
      <c r="S91" s="58"/>
      <c r="T91" s="58"/>
      <c r="U91" s="58"/>
      <c r="V91" s="58"/>
      <c r="W91" s="58"/>
    </row>
    <row r="92" ht="31.5" customHeight="1">
      <c r="A92" s="122" t="s">
        <v>53</v>
      </c>
      <c r="B92" s="120" t="s">
        <v>337</v>
      </c>
      <c r="C92" s="14" t="s">
        <v>272</v>
      </c>
      <c r="D92" s="14" t="s">
        <v>189</v>
      </c>
      <c r="E92" s="14" t="s">
        <v>190</v>
      </c>
      <c r="F92" s="14" t="s">
        <v>275</v>
      </c>
      <c r="G92" s="14" t="s">
        <v>276</v>
      </c>
      <c r="H92" s="58">
        <v>11466</v>
      </c>
      <c r="I92" s="58">
        <v>11466</v>
      </c>
      <c r="J92" s="58">
        <v>11466</v>
      </c>
      <c r="K92" s="58"/>
      <c r="L92" s="58"/>
      <c r="M92" s="58"/>
      <c r="N92" s="58"/>
      <c r="O92" s="58"/>
      <c r="P92" s="58"/>
      <c r="Q92" s="58"/>
      <c r="R92" s="58"/>
      <c r="S92" s="58"/>
      <c r="T92" s="58"/>
      <c r="U92" s="58"/>
      <c r="V92" s="58"/>
      <c r="W92" s="58"/>
    </row>
    <row r="93" ht="31.5" customHeight="1">
      <c r="A93" s="122" t="s">
        <v>53</v>
      </c>
      <c r="B93" s="120" t="s">
        <v>338</v>
      </c>
      <c r="C93" s="14" t="s">
        <v>202</v>
      </c>
      <c r="D93" s="14" t="s">
        <v>201</v>
      </c>
      <c r="E93" s="14" t="s">
        <v>202</v>
      </c>
      <c r="F93" s="14" t="s">
        <v>284</v>
      </c>
      <c r="G93" s="14" t="s">
        <v>202</v>
      </c>
      <c r="H93" s="58">
        <v>296540.87</v>
      </c>
      <c r="I93" s="58">
        <v>296540.87</v>
      </c>
      <c r="J93" s="58">
        <v>74135.22</v>
      </c>
      <c r="K93" s="58"/>
      <c r="L93" s="58">
        <v>222405.65</v>
      </c>
      <c r="M93" s="58"/>
      <c r="N93" s="58"/>
      <c r="O93" s="58"/>
      <c r="P93" s="58"/>
      <c r="Q93" s="58"/>
      <c r="R93" s="58"/>
      <c r="S93" s="58"/>
      <c r="T93" s="58"/>
      <c r="U93" s="58"/>
      <c r="V93" s="58"/>
      <c r="W93" s="58"/>
    </row>
    <row r="94" ht="31.5" customHeight="1">
      <c r="A94" s="122" t="s">
        <v>53</v>
      </c>
      <c r="B94" s="120" t="s">
        <v>339</v>
      </c>
      <c r="C94" s="14" t="s">
        <v>286</v>
      </c>
      <c r="D94" s="14" t="s">
        <v>117</v>
      </c>
      <c r="E94" s="14" t="s">
        <v>118</v>
      </c>
      <c r="F94" s="14" t="s">
        <v>287</v>
      </c>
      <c r="G94" s="14" t="s">
        <v>288</v>
      </c>
      <c r="H94" s="58">
        <v>21500</v>
      </c>
      <c r="I94" s="58">
        <v>21500</v>
      </c>
      <c r="J94" s="58">
        <v>5375</v>
      </c>
      <c r="K94" s="58"/>
      <c r="L94" s="58">
        <v>16125</v>
      </c>
      <c r="M94" s="58"/>
      <c r="N94" s="58"/>
      <c r="O94" s="58"/>
      <c r="P94" s="58"/>
      <c r="Q94" s="58"/>
      <c r="R94" s="58"/>
      <c r="S94" s="58"/>
      <c r="T94" s="58"/>
      <c r="U94" s="58"/>
      <c r="V94" s="58"/>
      <c r="W94" s="58"/>
    </row>
    <row r="95" ht="31.5" customHeight="1">
      <c r="A95" s="122" t="s">
        <v>53</v>
      </c>
      <c r="B95" s="120" t="s">
        <v>340</v>
      </c>
      <c r="C95" s="14" t="s">
        <v>292</v>
      </c>
      <c r="D95" s="14" t="s">
        <v>117</v>
      </c>
      <c r="E95" s="14" t="s">
        <v>118</v>
      </c>
      <c r="F95" s="14" t="s">
        <v>293</v>
      </c>
      <c r="G95" s="14" t="s">
        <v>294</v>
      </c>
      <c r="H95" s="58">
        <v>57330</v>
      </c>
      <c r="I95" s="58">
        <v>57330</v>
      </c>
      <c r="J95" s="58">
        <v>14332.5</v>
      </c>
      <c r="K95" s="58"/>
      <c r="L95" s="58">
        <v>42997.5</v>
      </c>
      <c r="M95" s="58"/>
      <c r="N95" s="58"/>
      <c r="O95" s="58"/>
      <c r="P95" s="58"/>
      <c r="Q95" s="58"/>
      <c r="R95" s="58"/>
      <c r="S95" s="58"/>
      <c r="T95" s="58"/>
      <c r="U95" s="58"/>
      <c r="V95" s="58"/>
      <c r="W95" s="58"/>
    </row>
    <row r="96" ht="31.5" customHeight="1">
      <c r="A96" s="122" t="s">
        <v>53</v>
      </c>
      <c r="B96" s="120" t="s">
        <v>341</v>
      </c>
      <c r="C96" s="14" t="s">
        <v>296</v>
      </c>
      <c r="D96" s="14" t="s">
        <v>117</v>
      </c>
      <c r="E96" s="14" t="s">
        <v>118</v>
      </c>
      <c r="F96" s="14" t="s">
        <v>297</v>
      </c>
      <c r="G96" s="14" t="s">
        <v>296</v>
      </c>
      <c r="H96" s="58">
        <v>45817.2</v>
      </c>
      <c r="I96" s="58">
        <v>45817.2</v>
      </c>
      <c r="J96" s="58">
        <v>11454.3</v>
      </c>
      <c r="K96" s="58"/>
      <c r="L96" s="58">
        <v>34362.9</v>
      </c>
      <c r="M96" s="58"/>
      <c r="N96" s="58"/>
      <c r="O96" s="58"/>
      <c r="P96" s="58"/>
      <c r="Q96" s="58"/>
      <c r="R96" s="58"/>
      <c r="S96" s="58"/>
      <c r="T96" s="58"/>
      <c r="U96" s="58"/>
      <c r="V96" s="58"/>
      <c r="W96" s="58"/>
    </row>
    <row r="97" ht="31.5" customHeight="1">
      <c r="A97" s="122" t="s">
        <v>53</v>
      </c>
      <c r="B97" s="120" t="s">
        <v>342</v>
      </c>
      <c r="C97" s="14" t="s">
        <v>299</v>
      </c>
      <c r="D97" s="14" t="s">
        <v>117</v>
      </c>
      <c r="E97" s="14" t="s">
        <v>118</v>
      </c>
      <c r="F97" s="14" t="s">
        <v>300</v>
      </c>
      <c r="G97" s="14" t="s">
        <v>301</v>
      </c>
      <c r="H97" s="58">
        <v>82739.64</v>
      </c>
      <c r="I97" s="58">
        <v>82739.64</v>
      </c>
      <c r="J97" s="58">
        <v>20684.91</v>
      </c>
      <c r="K97" s="58"/>
      <c r="L97" s="58">
        <v>62054.73</v>
      </c>
      <c r="M97" s="58"/>
      <c r="N97" s="58"/>
      <c r="O97" s="58"/>
      <c r="P97" s="58"/>
      <c r="Q97" s="58"/>
      <c r="R97" s="58"/>
      <c r="S97" s="58"/>
      <c r="T97" s="58"/>
      <c r="U97" s="58"/>
      <c r="V97" s="58"/>
      <c r="W97" s="58"/>
    </row>
    <row r="98" ht="31.5" customHeight="1">
      <c r="A98" s="122" t="s">
        <v>53</v>
      </c>
      <c r="B98" s="120" t="s">
        <v>342</v>
      </c>
      <c r="C98" s="14" t="s">
        <v>299</v>
      </c>
      <c r="D98" s="14" t="s">
        <v>117</v>
      </c>
      <c r="E98" s="14" t="s">
        <v>118</v>
      </c>
      <c r="F98" s="14" t="s">
        <v>302</v>
      </c>
      <c r="G98" s="14" t="s">
        <v>303</v>
      </c>
      <c r="H98" s="58">
        <v>2675.05</v>
      </c>
      <c r="I98" s="58">
        <v>2675.05</v>
      </c>
      <c r="J98" s="58">
        <v>668.76</v>
      </c>
      <c r="K98" s="58"/>
      <c r="L98" s="58">
        <v>2006.29</v>
      </c>
      <c r="M98" s="58"/>
      <c r="N98" s="58"/>
      <c r="O98" s="58"/>
      <c r="P98" s="58"/>
      <c r="Q98" s="58"/>
      <c r="R98" s="58"/>
      <c r="S98" s="58"/>
      <c r="T98" s="58"/>
      <c r="U98" s="58"/>
      <c r="V98" s="58"/>
      <c r="W98" s="58"/>
    </row>
    <row r="99" ht="31.5" customHeight="1">
      <c r="A99" s="122" t="s">
        <v>53</v>
      </c>
      <c r="B99" s="120" t="s">
        <v>342</v>
      </c>
      <c r="C99" s="14" t="s">
        <v>299</v>
      </c>
      <c r="D99" s="14" t="s">
        <v>117</v>
      </c>
      <c r="E99" s="14" t="s">
        <v>118</v>
      </c>
      <c r="F99" s="14" t="s">
        <v>304</v>
      </c>
      <c r="G99" s="14" t="s">
        <v>305</v>
      </c>
      <c r="H99" s="58">
        <v>3781.85</v>
      </c>
      <c r="I99" s="58">
        <v>3781.85</v>
      </c>
      <c r="J99" s="58">
        <v>945.46</v>
      </c>
      <c r="K99" s="58"/>
      <c r="L99" s="58">
        <v>2836.39</v>
      </c>
      <c r="M99" s="58"/>
      <c r="N99" s="58"/>
      <c r="O99" s="58"/>
      <c r="P99" s="58"/>
      <c r="Q99" s="58"/>
      <c r="R99" s="58"/>
      <c r="S99" s="58"/>
      <c r="T99" s="58"/>
      <c r="U99" s="58"/>
      <c r="V99" s="58"/>
      <c r="W99" s="58"/>
    </row>
    <row r="100" ht="31.5" customHeight="1">
      <c r="A100" s="122" t="s">
        <v>53</v>
      </c>
      <c r="B100" s="120" t="s">
        <v>342</v>
      </c>
      <c r="C100" s="14" t="s">
        <v>299</v>
      </c>
      <c r="D100" s="14" t="s">
        <v>117</v>
      </c>
      <c r="E100" s="14" t="s">
        <v>118</v>
      </c>
      <c r="F100" s="14" t="s">
        <v>306</v>
      </c>
      <c r="G100" s="14" t="s">
        <v>307</v>
      </c>
      <c r="H100" s="58">
        <v>3681.95</v>
      </c>
      <c r="I100" s="58">
        <v>3681.95</v>
      </c>
      <c r="J100" s="58">
        <v>920.49</v>
      </c>
      <c r="K100" s="58"/>
      <c r="L100" s="58">
        <v>2761.46</v>
      </c>
      <c r="M100" s="58"/>
      <c r="N100" s="58"/>
      <c r="O100" s="58"/>
      <c r="P100" s="58"/>
      <c r="Q100" s="58"/>
      <c r="R100" s="58"/>
      <c r="S100" s="58"/>
      <c r="T100" s="58"/>
      <c r="U100" s="58"/>
      <c r="V100" s="58"/>
      <c r="W100" s="58"/>
    </row>
    <row r="101" ht="31.5" customHeight="1">
      <c r="A101" s="122" t="s">
        <v>53</v>
      </c>
      <c r="B101" s="120" t="s">
        <v>342</v>
      </c>
      <c r="C101" s="14" t="s">
        <v>299</v>
      </c>
      <c r="D101" s="14" t="s">
        <v>117</v>
      </c>
      <c r="E101" s="14" t="s">
        <v>118</v>
      </c>
      <c r="F101" s="14" t="s">
        <v>308</v>
      </c>
      <c r="G101" s="14" t="s">
        <v>309</v>
      </c>
      <c r="H101" s="58">
        <v>7356.24</v>
      </c>
      <c r="I101" s="58">
        <v>7356.24</v>
      </c>
      <c r="J101" s="58">
        <v>1839.06</v>
      </c>
      <c r="K101" s="58"/>
      <c r="L101" s="58">
        <v>5517.18</v>
      </c>
      <c r="M101" s="58"/>
      <c r="N101" s="58"/>
      <c r="O101" s="58"/>
      <c r="P101" s="58"/>
      <c r="Q101" s="58"/>
      <c r="R101" s="58"/>
      <c r="S101" s="58"/>
      <c r="T101" s="58"/>
      <c r="U101" s="58"/>
      <c r="V101" s="58"/>
      <c r="W101" s="58"/>
    </row>
    <row r="102" ht="31.5" customHeight="1">
      <c r="A102" s="122" t="s">
        <v>53</v>
      </c>
      <c r="B102" s="120" t="s">
        <v>342</v>
      </c>
      <c r="C102" s="14" t="s">
        <v>299</v>
      </c>
      <c r="D102" s="14" t="s">
        <v>117</v>
      </c>
      <c r="E102" s="14" t="s">
        <v>118</v>
      </c>
      <c r="F102" s="14" t="s">
        <v>314</v>
      </c>
      <c r="G102" s="14" t="s">
        <v>315</v>
      </c>
      <c r="H102" s="58">
        <v>1767.92</v>
      </c>
      <c r="I102" s="58">
        <v>1767.92</v>
      </c>
      <c r="J102" s="58">
        <v>441.98</v>
      </c>
      <c r="K102" s="58"/>
      <c r="L102" s="58">
        <v>1325.94</v>
      </c>
      <c r="M102" s="58"/>
      <c r="N102" s="58"/>
      <c r="O102" s="58"/>
      <c r="P102" s="58"/>
      <c r="Q102" s="58"/>
      <c r="R102" s="58"/>
      <c r="S102" s="58"/>
      <c r="T102" s="58"/>
      <c r="U102" s="58"/>
      <c r="V102" s="58"/>
      <c r="W102" s="58"/>
    </row>
    <row r="103" ht="31.5" customHeight="1">
      <c r="A103" s="122" t="s">
        <v>53</v>
      </c>
      <c r="B103" s="120" t="s">
        <v>342</v>
      </c>
      <c r="C103" s="14" t="s">
        <v>299</v>
      </c>
      <c r="D103" s="14" t="s">
        <v>117</v>
      </c>
      <c r="E103" s="14" t="s">
        <v>118</v>
      </c>
      <c r="F103" s="14" t="s">
        <v>293</v>
      </c>
      <c r="G103" s="14" t="s">
        <v>294</v>
      </c>
      <c r="H103" s="58">
        <v>5460</v>
      </c>
      <c r="I103" s="58">
        <v>5460</v>
      </c>
      <c r="J103" s="58">
        <v>1365</v>
      </c>
      <c r="K103" s="58"/>
      <c r="L103" s="58">
        <v>4095</v>
      </c>
      <c r="M103" s="58"/>
      <c r="N103" s="58"/>
      <c r="O103" s="58"/>
      <c r="P103" s="58"/>
      <c r="Q103" s="58"/>
      <c r="R103" s="58"/>
      <c r="S103" s="58"/>
      <c r="T103" s="58"/>
      <c r="U103" s="58"/>
      <c r="V103" s="58"/>
      <c r="W103" s="58"/>
    </row>
    <row r="104" ht="31.5" customHeight="1">
      <c r="A104" s="122" t="s">
        <v>53</v>
      </c>
      <c r="B104" s="120" t="s">
        <v>342</v>
      </c>
      <c r="C104" s="14" t="s">
        <v>299</v>
      </c>
      <c r="D104" s="14" t="s">
        <v>117</v>
      </c>
      <c r="E104" s="14" t="s">
        <v>118</v>
      </c>
      <c r="F104" s="14" t="s">
        <v>320</v>
      </c>
      <c r="G104" s="14" t="s">
        <v>321</v>
      </c>
      <c r="H104" s="58">
        <v>52621.13</v>
      </c>
      <c r="I104" s="58">
        <v>52621.13</v>
      </c>
      <c r="J104" s="58">
        <v>13155.28</v>
      </c>
      <c r="K104" s="58"/>
      <c r="L104" s="58">
        <v>39465.85</v>
      </c>
      <c r="M104" s="58"/>
      <c r="N104" s="58"/>
      <c r="O104" s="58"/>
      <c r="P104" s="58"/>
      <c r="Q104" s="58"/>
      <c r="R104" s="58"/>
      <c r="S104" s="58"/>
      <c r="T104" s="58"/>
      <c r="U104" s="58"/>
      <c r="V104" s="58"/>
      <c r="W104" s="58"/>
    </row>
    <row r="105" ht="31.5" customHeight="1">
      <c r="A105" s="122" t="s">
        <v>53</v>
      </c>
      <c r="B105" s="120" t="s">
        <v>342</v>
      </c>
      <c r="C105" s="14" t="s">
        <v>299</v>
      </c>
      <c r="D105" s="14" t="s">
        <v>152</v>
      </c>
      <c r="E105" s="14" t="s">
        <v>153</v>
      </c>
      <c r="F105" s="14" t="s">
        <v>320</v>
      </c>
      <c r="G105" s="14" t="s">
        <v>321</v>
      </c>
      <c r="H105" s="58">
        <v>5940</v>
      </c>
      <c r="I105" s="58">
        <v>5940</v>
      </c>
      <c r="J105" s="58">
        <v>1485</v>
      </c>
      <c r="K105" s="58"/>
      <c r="L105" s="58">
        <v>4455</v>
      </c>
      <c r="M105" s="58"/>
      <c r="N105" s="58"/>
      <c r="O105" s="58"/>
      <c r="P105" s="58"/>
      <c r="Q105" s="58"/>
      <c r="R105" s="58"/>
      <c r="S105" s="58"/>
      <c r="T105" s="58"/>
      <c r="U105" s="58"/>
      <c r="V105" s="58"/>
      <c r="W105" s="58"/>
    </row>
    <row r="106" ht="31.5" customHeight="1">
      <c r="A106" s="122" t="s">
        <v>53</v>
      </c>
      <c r="B106" s="120" t="s">
        <v>343</v>
      </c>
      <c r="C106" s="14" t="s">
        <v>323</v>
      </c>
      <c r="D106" s="14" t="s">
        <v>117</v>
      </c>
      <c r="E106" s="14" t="s">
        <v>118</v>
      </c>
      <c r="F106" s="14" t="s">
        <v>265</v>
      </c>
      <c r="G106" s="14" t="s">
        <v>266</v>
      </c>
      <c r="H106" s="58">
        <v>207270</v>
      </c>
      <c r="I106" s="58">
        <v>207270</v>
      </c>
      <c r="J106" s="58">
        <v>51817.5</v>
      </c>
      <c r="K106" s="58"/>
      <c r="L106" s="58">
        <v>155452.5</v>
      </c>
      <c r="M106" s="58"/>
      <c r="N106" s="58"/>
      <c r="O106" s="58"/>
      <c r="P106" s="58"/>
      <c r="Q106" s="58"/>
      <c r="R106" s="58"/>
      <c r="S106" s="58"/>
      <c r="T106" s="58"/>
      <c r="U106" s="58"/>
      <c r="V106" s="58"/>
      <c r="W106" s="58"/>
    </row>
    <row r="107" ht="31.5" customHeight="1">
      <c r="A107" s="122" t="s">
        <v>53</v>
      </c>
      <c r="B107" s="120" t="s">
        <v>344</v>
      </c>
      <c r="C107" s="14" t="s">
        <v>268</v>
      </c>
      <c r="D107" s="14" t="s">
        <v>129</v>
      </c>
      <c r="E107" s="14" t="s">
        <v>130</v>
      </c>
      <c r="F107" s="14" t="s">
        <v>261</v>
      </c>
      <c r="G107" s="14" t="s">
        <v>262</v>
      </c>
      <c r="H107" s="58">
        <v>302904</v>
      </c>
      <c r="I107" s="58">
        <v>302904</v>
      </c>
      <c r="J107" s="58">
        <v>75726</v>
      </c>
      <c r="K107" s="58"/>
      <c r="L107" s="58">
        <v>227178</v>
      </c>
      <c r="M107" s="58"/>
      <c r="N107" s="58"/>
      <c r="O107" s="58"/>
      <c r="P107" s="58"/>
      <c r="Q107" s="58"/>
      <c r="R107" s="58"/>
      <c r="S107" s="58"/>
      <c r="T107" s="58"/>
      <c r="U107" s="58"/>
      <c r="V107" s="58"/>
      <c r="W107" s="58"/>
    </row>
    <row r="108" ht="31.5" customHeight="1">
      <c r="A108" s="122" t="s">
        <v>53</v>
      </c>
      <c r="B108" s="120" t="s">
        <v>344</v>
      </c>
      <c r="C108" s="14" t="s">
        <v>268</v>
      </c>
      <c r="D108" s="14" t="s">
        <v>129</v>
      </c>
      <c r="E108" s="14" t="s">
        <v>130</v>
      </c>
      <c r="F108" s="14" t="s">
        <v>263</v>
      </c>
      <c r="G108" s="14" t="s">
        <v>264</v>
      </c>
      <c r="H108" s="58">
        <v>120</v>
      </c>
      <c r="I108" s="58">
        <v>120</v>
      </c>
      <c r="J108" s="58">
        <v>30</v>
      </c>
      <c r="K108" s="58"/>
      <c r="L108" s="58">
        <v>90</v>
      </c>
      <c r="M108" s="58"/>
      <c r="N108" s="58"/>
      <c r="O108" s="58"/>
      <c r="P108" s="58"/>
      <c r="Q108" s="58"/>
      <c r="R108" s="58"/>
      <c r="S108" s="58"/>
      <c r="T108" s="58"/>
      <c r="U108" s="58"/>
      <c r="V108" s="58"/>
      <c r="W108" s="58"/>
    </row>
    <row r="109" ht="31.5" customHeight="1">
      <c r="A109" s="122" t="s">
        <v>53</v>
      </c>
      <c r="B109" s="120" t="s">
        <v>344</v>
      </c>
      <c r="C109" s="14" t="s">
        <v>268</v>
      </c>
      <c r="D109" s="14" t="s">
        <v>129</v>
      </c>
      <c r="E109" s="14" t="s">
        <v>130</v>
      </c>
      <c r="F109" s="14" t="s">
        <v>265</v>
      </c>
      <c r="G109" s="14" t="s">
        <v>266</v>
      </c>
      <c r="H109" s="58">
        <v>25242</v>
      </c>
      <c r="I109" s="58">
        <v>25242</v>
      </c>
      <c r="J109" s="58">
        <v>6310.5</v>
      </c>
      <c r="K109" s="58"/>
      <c r="L109" s="58">
        <v>18931.5</v>
      </c>
      <c r="M109" s="58"/>
      <c r="N109" s="58"/>
      <c r="O109" s="58"/>
      <c r="P109" s="58"/>
      <c r="Q109" s="58"/>
      <c r="R109" s="58"/>
      <c r="S109" s="58"/>
      <c r="T109" s="58"/>
      <c r="U109" s="58"/>
      <c r="V109" s="58"/>
      <c r="W109" s="58"/>
    </row>
    <row r="110" ht="31.5" customHeight="1">
      <c r="A110" s="122" t="s">
        <v>53</v>
      </c>
      <c r="B110" s="120" t="s">
        <v>344</v>
      </c>
      <c r="C110" s="14" t="s">
        <v>268</v>
      </c>
      <c r="D110" s="14" t="s">
        <v>129</v>
      </c>
      <c r="E110" s="14" t="s">
        <v>130</v>
      </c>
      <c r="F110" s="14" t="s">
        <v>269</v>
      </c>
      <c r="G110" s="14" t="s">
        <v>270</v>
      </c>
      <c r="H110" s="58">
        <v>459432</v>
      </c>
      <c r="I110" s="58">
        <v>459432</v>
      </c>
      <c r="J110" s="58">
        <v>114858</v>
      </c>
      <c r="K110" s="58"/>
      <c r="L110" s="58">
        <v>344574</v>
      </c>
      <c r="M110" s="58"/>
      <c r="N110" s="58"/>
      <c r="O110" s="58"/>
      <c r="P110" s="58"/>
      <c r="Q110" s="58"/>
      <c r="R110" s="58"/>
      <c r="S110" s="58"/>
      <c r="T110" s="58"/>
      <c r="U110" s="58"/>
      <c r="V110" s="58"/>
      <c r="W110" s="58"/>
    </row>
    <row r="111" ht="31.5" customHeight="1">
      <c r="A111" s="122" t="s">
        <v>53</v>
      </c>
      <c r="B111" s="120" t="s">
        <v>345</v>
      </c>
      <c r="C111" s="14" t="s">
        <v>272</v>
      </c>
      <c r="D111" s="14" t="s">
        <v>154</v>
      </c>
      <c r="E111" s="14" t="s">
        <v>155</v>
      </c>
      <c r="F111" s="14" t="s">
        <v>273</v>
      </c>
      <c r="G111" s="14" t="s">
        <v>274</v>
      </c>
      <c r="H111" s="58">
        <v>114169.1</v>
      </c>
      <c r="I111" s="58">
        <v>114169.1</v>
      </c>
      <c r="J111" s="58">
        <v>28542.28</v>
      </c>
      <c r="K111" s="58"/>
      <c r="L111" s="58">
        <v>85626.82</v>
      </c>
      <c r="M111" s="58"/>
      <c r="N111" s="58"/>
      <c r="O111" s="58"/>
      <c r="P111" s="58"/>
      <c r="Q111" s="58"/>
      <c r="R111" s="58"/>
      <c r="S111" s="58"/>
      <c r="T111" s="58"/>
      <c r="U111" s="58"/>
      <c r="V111" s="58"/>
      <c r="W111" s="58"/>
    </row>
    <row r="112" ht="31.5" customHeight="1">
      <c r="A112" s="122" t="s">
        <v>53</v>
      </c>
      <c r="B112" s="120" t="s">
        <v>345</v>
      </c>
      <c r="C112" s="14" t="s">
        <v>272</v>
      </c>
      <c r="D112" s="14" t="s">
        <v>178</v>
      </c>
      <c r="E112" s="14" t="s">
        <v>177</v>
      </c>
      <c r="F112" s="14" t="s">
        <v>275</v>
      </c>
      <c r="G112" s="14" t="s">
        <v>276</v>
      </c>
      <c r="H112" s="58">
        <v>5556.08</v>
      </c>
      <c r="I112" s="58">
        <v>5556.08</v>
      </c>
      <c r="J112" s="58">
        <v>1389.02</v>
      </c>
      <c r="K112" s="58"/>
      <c r="L112" s="58">
        <v>4167.06</v>
      </c>
      <c r="M112" s="58"/>
      <c r="N112" s="58"/>
      <c r="O112" s="58"/>
      <c r="P112" s="58"/>
      <c r="Q112" s="58"/>
      <c r="R112" s="58"/>
      <c r="S112" s="58"/>
      <c r="T112" s="58"/>
      <c r="U112" s="58"/>
      <c r="V112" s="58"/>
      <c r="W112" s="58"/>
    </row>
    <row r="113" ht="31.5" customHeight="1">
      <c r="A113" s="122" t="s">
        <v>53</v>
      </c>
      <c r="B113" s="120" t="s">
        <v>345</v>
      </c>
      <c r="C113" s="14" t="s">
        <v>272</v>
      </c>
      <c r="D113" s="14" t="s">
        <v>185</v>
      </c>
      <c r="E113" s="14" t="s">
        <v>186</v>
      </c>
      <c r="F113" s="14" t="s">
        <v>277</v>
      </c>
      <c r="G113" s="14" t="s">
        <v>278</v>
      </c>
      <c r="H113" s="58">
        <v>71355.69</v>
      </c>
      <c r="I113" s="58">
        <v>71355.69</v>
      </c>
      <c r="J113" s="58">
        <v>17838.92</v>
      </c>
      <c r="K113" s="58"/>
      <c r="L113" s="58">
        <v>53516.77</v>
      </c>
      <c r="M113" s="58"/>
      <c r="N113" s="58"/>
      <c r="O113" s="58"/>
      <c r="P113" s="58"/>
      <c r="Q113" s="58"/>
      <c r="R113" s="58"/>
      <c r="S113" s="58"/>
      <c r="T113" s="58"/>
      <c r="U113" s="58"/>
      <c r="V113" s="58"/>
      <c r="W113" s="58"/>
    </row>
    <row r="114" ht="31.5" customHeight="1">
      <c r="A114" s="122" t="s">
        <v>53</v>
      </c>
      <c r="B114" s="120" t="s">
        <v>345</v>
      </c>
      <c r="C114" s="14" t="s">
        <v>272</v>
      </c>
      <c r="D114" s="14" t="s">
        <v>187</v>
      </c>
      <c r="E114" s="14" t="s">
        <v>188</v>
      </c>
      <c r="F114" s="14" t="s">
        <v>281</v>
      </c>
      <c r="G114" s="14" t="s">
        <v>282</v>
      </c>
      <c r="H114" s="58">
        <v>35677.85</v>
      </c>
      <c r="I114" s="58">
        <v>35677.85</v>
      </c>
      <c r="J114" s="58">
        <v>8919.46</v>
      </c>
      <c r="K114" s="58"/>
      <c r="L114" s="58">
        <v>26758.39</v>
      </c>
      <c r="M114" s="58"/>
      <c r="N114" s="58"/>
      <c r="O114" s="58"/>
      <c r="P114" s="58"/>
      <c r="Q114" s="58"/>
      <c r="R114" s="58"/>
      <c r="S114" s="58"/>
      <c r="T114" s="58"/>
      <c r="U114" s="58"/>
      <c r="V114" s="58"/>
      <c r="W114" s="58"/>
    </row>
    <row r="115" ht="31.5" customHeight="1">
      <c r="A115" s="122" t="s">
        <v>53</v>
      </c>
      <c r="B115" s="120" t="s">
        <v>345</v>
      </c>
      <c r="C115" s="14" t="s">
        <v>272</v>
      </c>
      <c r="D115" s="14" t="s">
        <v>189</v>
      </c>
      <c r="E115" s="14" t="s">
        <v>190</v>
      </c>
      <c r="F115" s="14" t="s">
        <v>275</v>
      </c>
      <c r="G115" s="14" t="s">
        <v>276</v>
      </c>
      <c r="H115" s="58">
        <v>2457</v>
      </c>
      <c r="I115" s="58">
        <v>2457</v>
      </c>
      <c r="J115" s="58">
        <v>2457</v>
      </c>
      <c r="K115" s="58"/>
      <c r="L115" s="58"/>
      <c r="M115" s="58"/>
      <c r="N115" s="58"/>
      <c r="O115" s="58"/>
      <c r="P115" s="58"/>
      <c r="Q115" s="58"/>
      <c r="R115" s="58"/>
      <c r="S115" s="58"/>
      <c r="T115" s="58"/>
      <c r="U115" s="58"/>
      <c r="V115" s="58"/>
      <c r="W115" s="58"/>
    </row>
    <row r="116" ht="31.5" customHeight="1">
      <c r="A116" s="122" t="s">
        <v>53</v>
      </c>
      <c r="B116" s="120" t="s">
        <v>346</v>
      </c>
      <c r="C116" s="14" t="s">
        <v>202</v>
      </c>
      <c r="D116" s="14" t="s">
        <v>201</v>
      </c>
      <c r="E116" s="14" t="s">
        <v>202</v>
      </c>
      <c r="F116" s="14" t="s">
        <v>284</v>
      </c>
      <c r="G116" s="14" t="s">
        <v>202</v>
      </c>
      <c r="H116" s="58">
        <v>91690.83</v>
      </c>
      <c r="I116" s="58">
        <v>91690.83</v>
      </c>
      <c r="J116" s="58">
        <v>22922.71</v>
      </c>
      <c r="K116" s="58"/>
      <c r="L116" s="58">
        <v>68768.12</v>
      </c>
      <c r="M116" s="58"/>
      <c r="N116" s="58"/>
      <c r="O116" s="58"/>
      <c r="P116" s="58"/>
      <c r="Q116" s="58"/>
      <c r="R116" s="58"/>
      <c r="S116" s="58"/>
      <c r="T116" s="58"/>
      <c r="U116" s="58"/>
      <c r="V116" s="58"/>
      <c r="W116" s="58"/>
    </row>
    <row r="117" ht="31.5" customHeight="1">
      <c r="A117" s="122" t="s">
        <v>53</v>
      </c>
      <c r="B117" s="120" t="s">
        <v>347</v>
      </c>
      <c r="C117" s="14" t="s">
        <v>296</v>
      </c>
      <c r="D117" s="14" t="s">
        <v>129</v>
      </c>
      <c r="E117" s="14" t="s">
        <v>130</v>
      </c>
      <c r="F117" s="14" t="s">
        <v>297</v>
      </c>
      <c r="G117" s="14" t="s">
        <v>296</v>
      </c>
      <c r="H117" s="58">
        <v>15753.96</v>
      </c>
      <c r="I117" s="58">
        <v>15753.96</v>
      </c>
      <c r="J117" s="58">
        <v>3938.49</v>
      </c>
      <c r="K117" s="58"/>
      <c r="L117" s="58">
        <v>11815.47</v>
      </c>
      <c r="M117" s="58"/>
      <c r="N117" s="58"/>
      <c r="O117" s="58"/>
      <c r="P117" s="58"/>
      <c r="Q117" s="58"/>
      <c r="R117" s="58"/>
      <c r="S117" s="58"/>
      <c r="T117" s="58"/>
      <c r="U117" s="58"/>
      <c r="V117" s="58"/>
      <c r="W117" s="58"/>
    </row>
    <row r="118" ht="31.5" customHeight="1">
      <c r="A118" s="122" t="s">
        <v>53</v>
      </c>
      <c r="B118" s="120" t="s">
        <v>348</v>
      </c>
      <c r="C118" s="14" t="s">
        <v>299</v>
      </c>
      <c r="D118" s="14" t="s">
        <v>129</v>
      </c>
      <c r="E118" s="14" t="s">
        <v>130</v>
      </c>
      <c r="F118" s="14" t="s">
        <v>300</v>
      </c>
      <c r="G118" s="14" t="s">
        <v>301</v>
      </c>
      <c r="H118" s="58">
        <v>29202.23</v>
      </c>
      <c r="I118" s="58">
        <v>29202.23</v>
      </c>
      <c r="J118" s="58">
        <v>7300.56</v>
      </c>
      <c r="K118" s="58"/>
      <c r="L118" s="58">
        <v>21901.67</v>
      </c>
      <c r="M118" s="58"/>
      <c r="N118" s="58"/>
      <c r="O118" s="58"/>
      <c r="P118" s="58"/>
      <c r="Q118" s="58"/>
      <c r="R118" s="58"/>
      <c r="S118" s="58"/>
      <c r="T118" s="58"/>
      <c r="U118" s="58"/>
      <c r="V118" s="58"/>
      <c r="W118" s="58"/>
    </row>
    <row r="119" ht="31.5" customHeight="1">
      <c r="A119" s="122" t="s">
        <v>53</v>
      </c>
      <c r="B119" s="120" t="s">
        <v>348</v>
      </c>
      <c r="C119" s="14" t="s">
        <v>299</v>
      </c>
      <c r="D119" s="14" t="s">
        <v>129</v>
      </c>
      <c r="E119" s="14" t="s">
        <v>130</v>
      </c>
      <c r="F119" s="14" t="s">
        <v>302</v>
      </c>
      <c r="G119" s="14" t="s">
        <v>303</v>
      </c>
      <c r="H119" s="58">
        <v>944.14</v>
      </c>
      <c r="I119" s="58">
        <v>944.14</v>
      </c>
      <c r="J119" s="58">
        <v>236.04</v>
      </c>
      <c r="K119" s="58"/>
      <c r="L119" s="58">
        <v>708.1</v>
      </c>
      <c r="M119" s="58"/>
      <c r="N119" s="58"/>
      <c r="O119" s="58"/>
      <c r="P119" s="58"/>
      <c r="Q119" s="58"/>
      <c r="R119" s="58"/>
      <c r="S119" s="58"/>
      <c r="T119" s="58"/>
      <c r="U119" s="58"/>
      <c r="V119" s="58"/>
      <c r="W119" s="58"/>
    </row>
    <row r="120" ht="31.5" customHeight="1">
      <c r="A120" s="122" t="s">
        <v>53</v>
      </c>
      <c r="B120" s="120" t="s">
        <v>348</v>
      </c>
      <c r="C120" s="14" t="s">
        <v>299</v>
      </c>
      <c r="D120" s="14" t="s">
        <v>129</v>
      </c>
      <c r="E120" s="14" t="s">
        <v>130</v>
      </c>
      <c r="F120" s="14" t="s">
        <v>304</v>
      </c>
      <c r="G120" s="14" t="s">
        <v>305</v>
      </c>
      <c r="H120" s="58">
        <v>1334.77</v>
      </c>
      <c r="I120" s="58">
        <v>1334.77</v>
      </c>
      <c r="J120" s="58">
        <v>333.69</v>
      </c>
      <c r="K120" s="58"/>
      <c r="L120" s="58">
        <v>1001.08</v>
      </c>
      <c r="M120" s="58"/>
      <c r="N120" s="58"/>
      <c r="O120" s="58"/>
      <c r="P120" s="58"/>
      <c r="Q120" s="58"/>
      <c r="R120" s="58"/>
      <c r="S120" s="58"/>
      <c r="T120" s="58"/>
      <c r="U120" s="58"/>
      <c r="V120" s="58"/>
      <c r="W120" s="58"/>
    </row>
    <row r="121" ht="31.5" customHeight="1">
      <c r="A121" s="122" t="s">
        <v>53</v>
      </c>
      <c r="B121" s="120" t="s">
        <v>348</v>
      </c>
      <c r="C121" s="14" t="s">
        <v>299</v>
      </c>
      <c r="D121" s="14" t="s">
        <v>129</v>
      </c>
      <c r="E121" s="14" t="s">
        <v>130</v>
      </c>
      <c r="F121" s="14" t="s">
        <v>306</v>
      </c>
      <c r="G121" s="14" t="s">
        <v>307</v>
      </c>
      <c r="H121" s="58">
        <v>1299.51</v>
      </c>
      <c r="I121" s="58">
        <v>1299.51</v>
      </c>
      <c r="J121" s="58">
        <v>324.88</v>
      </c>
      <c r="K121" s="58"/>
      <c r="L121" s="58">
        <v>974.63</v>
      </c>
      <c r="M121" s="58"/>
      <c r="N121" s="58"/>
      <c r="O121" s="58"/>
      <c r="P121" s="58"/>
      <c r="Q121" s="58"/>
      <c r="R121" s="58"/>
      <c r="S121" s="58"/>
      <c r="T121" s="58"/>
      <c r="U121" s="58"/>
      <c r="V121" s="58"/>
      <c r="W121" s="58"/>
    </row>
    <row r="122" ht="31.5" customHeight="1">
      <c r="A122" s="122" t="s">
        <v>53</v>
      </c>
      <c r="B122" s="120" t="s">
        <v>348</v>
      </c>
      <c r="C122" s="14" t="s">
        <v>299</v>
      </c>
      <c r="D122" s="14" t="s">
        <v>129</v>
      </c>
      <c r="E122" s="14" t="s">
        <v>130</v>
      </c>
      <c r="F122" s="14" t="s">
        <v>308</v>
      </c>
      <c r="G122" s="14" t="s">
        <v>309</v>
      </c>
      <c r="H122" s="58">
        <v>2596.32</v>
      </c>
      <c r="I122" s="58">
        <v>2596.32</v>
      </c>
      <c r="J122" s="58">
        <v>649.08</v>
      </c>
      <c r="K122" s="58"/>
      <c r="L122" s="58">
        <v>1947.24</v>
      </c>
      <c r="M122" s="58"/>
      <c r="N122" s="58"/>
      <c r="O122" s="58"/>
      <c r="P122" s="58"/>
      <c r="Q122" s="58"/>
      <c r="R122" s="58"/>
      <c r="S122" s="58"/>
      <c r="T122" s="58"/>
      <c r="U122" s="58"/>
      <c r="V122" s="58"/>
      <c r="W122" s="58"/>
    </row>
    <row r="123" ht="31.5" customHeight="1">
      <c r="A123" s="122" t="s">
        <v>53</v>
      </c>
      <c r="B123" s="120" t="s">
        <v>348</v>
      </c>
      <c r="C123" s="14" t="s">
        <v>299</v>
      </c>
      <c r="D123" s="14" t="s">
        <v>129</v>
      </c>
      <c r="E123" s="14" t="s">
        <v>130</v>
      </c>
      <c r="F123" s="14" t="s">
        <v>314</v>
      </c>
      <c r="G123" s="14" t="s">
        <v>315</v>
      </c>
      <c r="H123" s="58">
        <v>623.97</v>
      </c>
      <c r="I123" s="58">
        <v>623.97</v>
      </c>
      <c r="J123" s="58">
        <v>155.99</v>
      </c>
      <c r="K123" s="58"/>
      <c r="L123" s="58">
        <v>467.98</v>
      </c>
      <c r="M123" s="58"/>
      <c r="N123" s="58"/>
      <c r="O123" s="58"/>
      <c r="P123" s="58"/>
      <c r="Q123" s="58"/>
      <c r="R123" s="58"/>
      <c r="S123" s="58"/>
      <c r="T123" s="58"/>
      <c r="U123" s="58"/>
      <c r="V123" s="58"/>
      <c r="W123" s="58"/>
    </row>
    <row r="124" ht="31.5" customHeight="1">
      <c r="A124" s="122" t="s">
        <v>53</v>
      </c>
      <c r="B124" s="120" t="s">
        <v>348</v>
      </c>
      <c r="C124" s="14" t="s">
        <v>299</v>
      </c>
      <c r="D124" s="14" t="s">
        <v>129</v>
      </c>
      <c r="E124" s="14" t="s">
        <v>130</v>
      </c>
      <c r="F124" s="14" t="s">
        <v>320</v>
      </c>
      <c r="G124" s="14" t="s">
        <v>321</v>
      </c>
      <c r="H124" s="58">
        <v>18155.35</v>
      </c>
      <c r="I124" s="58">
        <v>18155.35</v>
      </c>
      <c r="J124" s="58">
        <v>4538.84</v>
      </c>
      <c r="K124" s="58"/>
      <c r="L124" s="58">
        <v>13616.51</v>
      </c>
      <c r="M124" s="58"/>
      <c r="N124" s="58"/>
      <c r="O124" s="58"/>
      <c r="P124" s="58"/>
      <c r="Q124" s="58"/>
      <c r="R124" s="58"/>
      <c r="S124" s="58"/>
      <c r="T124" s="58"/>
      <c r="U124" s="58"/>
      <c r="V124" s="58"/>
      <c r="W124" s="58"/>
    </row>
    <row r="125" ht="31.5" customHeight="1">
      <c r="A125" s="121" t="s">
        <v>55</v>
      </c>
      <c r="B125" s="14"/>
      <c r="C125" s="14"/>
      <c r="D125" s="14"/>
      <c r="E125" s="14"/>
      <c r="F125" s="14"/>
      <c r="G125" s="14"/>
      <c r="H125" s="58">
        <v>104197000</v>
      </c>
      <c r="I125" s="58">
        <v>98952000</v>
      </c>
      <c r="J125" s="58">
        <v>23349897.51</v>
      </c>
      <c r="K125" s="58"/>
      <c r="L125" s="58">
        <v>75602102.49</v>
      </c>
      <c r="M125" s="58"/>
      <c r="N125" s="58"/>
      <c r="O125" s="58"/>
      <c r="P125" s="58"/>
      <c r="Q125" s="58"/>
      <c r="R125" s="58">
        <v>5245000</v>
      </c>
      <c r="S125" s="58"/>
      <c r="T125" s="58">
        <v>5245000</v>
      </c>
      <c r="U125" s="58"/>
      <c r="V125" s="58"/>
      <c r="W125" s="58"/>
    </row>
    <row r="126" ht="31.5" customHeight="1">
      <c r="A126" s="122" t="s">
        <v>55</v>
      </c>
      <c r="B126" s="120" t="s">
        <v>349</v>
      </c>
      <c r="C126" s="14" t="s">
        <v>268</v>
      </c>
      <c r="D126" s="14" t="s">
        <v>108</v>
      </c>
      <c r="E126" s="14" t="s">
        <v>109</v>
      </c>
      <c r="F126" s="14" t="s">
        <v>261</v>
      </c>
      <c r="G126" s="14" t="s">
        <v>262</v>
      </c>
      <c r="H126" s="58">
        <v>8323231</v>
      </c>
      <c r="I126" s="58">
        <v>8323231</v>
      </c>
      <c r="J126" s="58">
        <v>2080807.75</v>
      </c>
      <c r="K126" s="58"/>
      <c r="L126" s="58">
        <v>6242423.25</v>
      </c>
      <c r="M126" s="58"/>
      <c r="N126" s="58"/>
      <c r="O126" s="58"/>
      <c r="P126" s="58"/>
      <c r="Q126" s="58"/>
      <c r="R126" s="58"/>
      <c r="S126" s="58"/>
      <c r="T126" s="58"/>
      <c r="U126" s="58"/>
      <c r="V126" s="58"/>
      <c r="W126" s="58"/>
    </row>
    <row r="127" ht="31.5" customHeight="1">
      <c r="A127" s="122" t="s">
        <v>55</v>
      </c>
      <c r="B127" s="120" t="s">
        <v>349</v>
      </c>
      <c r="C127" s="14" t="s">
        <v>268</v>
      </c>
      <c r="D127" s="14" t="s">
        <v>108</v>
      </c>
      <c r="E127" s="14" t="s">
        <v>109</v>
      </c>
      <c r="F127" s="14" t="s">
        <v>263</v>
      </c>
      <c r="G127" s="14" t="s">
        <v>264</v>
      </c>
      <c r="H127" s="58">
        <v>5680</v>
      </c>
      <c r="I127" s="58">
        <v>5680</v>
      </c>
      <c r="J127" s="58">
        <v>1420</v>
      </c>
      <c r="K127" s="58"/>
      <c r="L127" s="58">
        <v>4260</v>
      </c>
      <c r="M127" s="58"/>
      <c r="N127" s="58"/>
      <c r="O127" s="58"/>
      <c r="P127" s="58"/>
      <c r="Q127" s="58"/>
      <c r="R127" s="58"/>
      <c r="S127" s="58"/>
      <c r="T127" s="58"/>
      <c r="U127" s="58"/>
      <c r="V127" s="58"/>
      <c r="W127" s="58"/>
    </row>
    <row r="128" ht="31.5" customHeight="1">
      <c r="A128" s="122" t="s">
        <v>55</v>
      </c>
      <c r="B128" s="120" t="s">
        <v>349</v>
      </c>
      <c r="C128" s="14" t="s">
        <v>268</v>
      </c>
      <c r="D128" s="14" t="s">
        <v>108</v>
      </c>
      <c r="E128" s="14" t="s">
        <v>109</v>
      </c>
      <c r="F128" s="14" t="s">
        <v>265</v>
      </c>
      <c r="G128" s="14" t="s">
        <v>266</v>
      </c>
      <c r="H128" s="58">
        <v>50000</v>
      </c>
      <c r="I128" s="58">
        <v>50000</v>
      </c>
      <c r="J128" s="58">
        <v>12500</v>
      </c>
      <c r="K128" s="58"/>
      <c r="L128" s="58">
        <v>37500</v>
      </c>
      <c r="M128" s="58"/>
      <c r="N128" s="58"/>
      <c r="O128" s="58"/>
      <c r="P128" s="58"/>
      <c r="Q128" s="58"/>
      <c r="R128" s="58"/>
      <c r="S128" s="58"/>
      <c r="T128" s="58"/>
      <c r="U128" s="58"/>
      <c r="V128" s="58"/>
      <c r="W128" s="58"/>
    </row>
    <row r="129" ht="31.5" customHeight="1">
      <c r="A129" s="122" t="s">
        <v>55</v>
      </c>
      <c r="B129" s="120" t="s">
        <v>349</v>
      </c>
      <c r="C129" s="14" t="s">
        <v>268</v>
      </c>
      <c r="D129" s="14" t="s">
        <v>108</v>
      </c>
      <c r="E129" s="14" t="s">
        <v>109</v>
      </c>
      <c r="F129" s="14" t="s">
        <v>269</v>
      </c>
      <c r="G129" s="14" t="s">
        <v>270</v>
      </c>
      <c r="H129" s="58">
        <v>13432878</v>
      </c>
      <c r="I129" s="58">
        <v>11932878</v>
      </c>
      <c r="J129" s="58">
        <v>2983219.5</v>
      </c>
      <c r="K129" s="58"/>
      <c r="L129" s="58">
        <v>8949658.5</v>
      </c>
      <c r="M129" s="58"/>
      <c r="N129" s="58"/>
      <c r="O129" s="58"/>
      <c r="P129" s="58"/>
      <c r="Q129" s="58"/>
      <c r="R129" s="58">
        <v>1500000</v>
      </c>
      <c r="S129" s="58"/>
      <c r="T129" s="58">
        <v>1500000</v>
      </c>
      <c r="U129" s="58"/>
      <c r="V129" s="58"/>
      <c r="W129" s="58"/>
    </row>
    <row r="130" ht="31.5" customHeight="1">
      <c r="A130" s="122" t="s">
        <v>55</v>
      </c>
      <c r="B130" s="120" t="s">
        <v>350</v>
      </c>
      <c r="C130" s="14" t="s">
        <v>272</v>
      </c>
      <c r="D130" s="14" t="s">
        <v>154</v>
      </c>
      <c r="E130" s="14" t="s">
        <v>155</v>
      </c>
      <c r="F130" s="14" t="s">
        <v>273</v>
      </c>
      <c r="G130" s="14" t="s">
        <v>274</v>
      </c>
      <c r="H130" s="58">
        <v>2525286</v>
      </c>
      <c r="I130" s="58">
        <v>2525286</v>
      </c>
      <c r="J130" s="58">
        <v>631321.5</v>
      </c>
      <c r="K130" s="58"/>
      <c r="L130" s="58">
        <v>1893964.5</v>
      </c>
      <c r="M130" s="58"/>
      <c r="N130" s="58"/>
      <c r="O130" s="58"/>
      <c r="P130" s="58"/>
      <c r="Q130" s="58"/>
      <c r="R130" s="58"/>
      <c r="S130" s="58"/>
      <c r="T130" s="58"/>
      <c r="U130" s="58"/>
      <c r="V130" s="58"/>
      <c r="W130" s="58"/>
    </row>
    <row r="131" ht="31.5" customHeight="1">
      <c r="A131" s="122" t="s">
        <v>55</v>
      </c>
      <c r="B131" s="120" t="s">
        <v>350</v>
      </c>
      <c r="C131" s="14" t="s">
        <v>272</v>
      </c>
      <c r="D131" s="14" t="s">
        <v>178</v>
      </c>
      <c r="E131" s="14" t="s">
        <v>177</v>
      </c>
      <c r="F131" s="14" t="s">
        <v>275</v>
      </c>
      <c r="G131" s="14" t="s">
        <v>276</v>
      </c>
      <c r="H131" s="58">
        <v>107325</v>
      </c>
      <c r="I131" s="58">
        <v>107325</v>
      </c>
      <c r="J131" s="58">
        <v>26831.25</v>
      </c>
      <c r="K131" s="58"/>
      <c r="L131" s="58">
        <v>80493.75</v>
      </c>
      <c r="M131" s="58"/>
      <c r="N131" s="58"/>
      <c r="O131" s="58"/>
      <c r="P131" s="58"/>
      <c r="Q131" s="58"/>
      <c r="R131" s="58"/>
      <c r="S131" s="58"/>
      <c r="T131" s="58"/>
      <c r="U131" s="58"/>
      <c r="V131" s="58"/>
      <c r="W131" s="58"/>
    </row>
    <row r="132" ht="31.5" customHeight="1">
      <c r="A132" s="122" t="s">
        <v>55</v>
      </c>
      <c r="B132" s="120" t="s">
        <v>351</v>
      </c>
      <c r="C132" s="14" t="s">
        <v>352</v>
      </c>
      <c r="D132" s="14" t="s">
        <v>108</v>
      </c>
      <c r="E132" s="14" t="s">
        <v>109</v>
      </c>
      <c r="F132" s="14" t="s">
        <v>353</v>
      </c>
      <c r="G132" s="14" t="s">
        <v>352</v>
      </c>
      <c r="H132" s="58">
        <v>5773181</v>
      </c>
      <c r="I132" s="58">
        <v>5773181</v>
      </c>
      <c r="J132" s="58">
        <v>1443295.25</v>
      </c>
      <c r="K132" s="58"/>
      <c r="L132" s="58">
        <v>4329885.75</v>
      </c>
      <c r="M132" s="58"/>
      <c r="N132" s="58"/>
      <c r="O132" s="58"/>
      <c r="P132" s="58"/>
      <c r="Q132" s="58"/>
      <c r="R132" s="58"/>
      <c r="S132" s="58"/>
      <c r="T132" s="58"/>
      <c r="U132" s="58"/>
      <c r="V132" s="58"/>
      <c r="W132" s="58"/>
    </row>
    <row r="133" ht="31.5" customHeight="1">
      <c r="A133" s="122" t="s">
        <v>55</v>
      </c>
      <c r="B133" s="120" t="s">
        <v>354</v>
      </c>
      <c r="C133" s="14" t="s">
        <v>286</v>
      </c>
      <c r="D133" s="14" t="s">
        <v>108</v>
      </c>
      <c r="E133" s="14" t="s">
        <v>109</v>
      </c>
      <c r="F133" s="14" t="s">
        <v>287</v>
      </c>
      <c r="G133" s="14" t="s">
        <v>288</v>
      </c>
      <c r="H133" s="58">
        <v>40000</v>
      </c>
      <c r="I133" s="58">
        <v>40000</v>
      </c>
      <c r="J133" s="58"/>
      <c r="K133" s="58"/>
      <c r="L133" s="58">
        <v>40000</v>
      </c>
      <c r="M133" s="58"/>
      <c r="N133" s="58"/>
      <c r="O133" s="58"/>
      <c r="P133" s="58"/>
      <c r="Q133" s="58"/>
      <c r="R133" s="58"/>
      <c r="S133" s="58"/>
      <c r="T133" s="58"/>
      <c r="U133" s="58"/>
      <c r="V133" s="58"/>
      <c r="W133" s="58"/>
    </row>
    <row r="134" ht="31.5" customHeight="1">
      <c r="A134" s="122" t="s">
        <v>55</v>
      </c>
      <c r="B134" s="120" t="s">
        <v>355</v>
      </c>
      <c r="C134" s="14" t="s">
        <v>239</v>
      </c>
      <c r="D134" s="14" t="s">
        <v>108</v>
      </c>
      <c r="E134" s="14" t="s">
        <v>109</v>
      </c>
      <c r="F134" s="14" t="s">
        <v>290</v>
      </c>
      <c r="G134" s="14" t="s">
        <v>239</v>
      </c>
      <c r="H134" s="58">
        <v>5000</v>
      </c>
      <c r="I134" s="58"/>
      <c r="J134" s="58"/>
      <c r="K134" s="58"/>
      <c r="L134" s="58"/>
      <c r="M134" s="58"/>
      <c r="N134" s="58"/>
      <c r="O134" s="58"/>
      <c r="P134" s="58"/>
      <c r="Q134" s="58"/>
      <c r="R134" s="58">
        <v>5000</v>
      </c>
      <c r="S134" s="58"/>
      <c r="T134" s="58">
        <v>5000</v>
      </c>
      <c r="U134" s="58"/>
      <c r="V134" s="58"/>
      <c r="W134" s="58"/>
    </row>
    <row r="135" ht="31.5" customHeight="1">
      <c r="A135" s="122" t="s">
        <v>55</v>
      </c>
      <c r="B135" s="120" t="s">
        <v>356</v>
      </c>
      <c r="C135" s="14" t="s">
        <v>296</v>
      </c>
      <c r="D135" s="14" t="s">
        <v>108</v>
      </c>
      <c r="E135" s="14" t="s">
        <v>109</v>
      </c>
      <c r="F135" s="14" t="s">
        <v>297</v>
      </c>
      <c r="G135" s="14" t="s">
        <v>296</v>
      </c>
      <c r="H135" s="58">
        <v>709300</v>
      </c>
      <c r="I135" s="58">
        <v>709300</v>
      </c>
      <c r="J135" s="58">
        <v>177325</v>
      </c>
      <c r="K135" s="58"/>
      <c r="L135" s="58">
        <v>531975</v>
      </c>
      <c r="M135" s="58"/>
      <c r="N135" s="58"/>
      <c r="O135" s="58"/>
      <c r="P135" s="58"/>
      <c r="Q135" s="58"/>
      <c r="R135" s="58"/>
      <c r="S135" s="58"/>
      <c r="T135" s="58"/>
      <c r="U135" s="58"/>
      <c r="V135" s="58"/>
      <c r="W135" s="58"/>
    </row>
    <row r="136" ht="31.5" customHeight="1">
      <c r="A136" s="122" t="s">
        <v>55</v>
      </c>
      <c r="B136" s="120" t="s">
        <v>357</v>
      </c>
      <c r="C136" s="14" t="s">
        <v>299</v>
      </c>
      <c r="D136" s="14" t="s">
        <v>108</v>
      </c>
      <c r="E136" s="14" t="s">
        <v>109</v>
      </c>
      <c r="F136" s="14" t="s">
        <v>300</v>
      </c>
      <c r="G136" s="14" t="s">
        <v>301</v>
      </c>
      <c r="H136" s="58">
        <v>221700</v>
      </c>
      <c r="I136" s="58">
        <v>221700</v>
      </c>
      <c r="J136" s="58">
        <v>55425</v>
      </c>
      <c r="K136" s="58"/>
      <c r="L136" s="58">
        <v>166275</v>
      </c>
      <c r="M136" s="58"/>
      <c r="N136" s="58"/>
      <c r="O136" s="58"/>
      <c r="P136" s="58"/>
      <c r="Q136" s="58"/>
      <c r="R136" s="58"/>
      <c r="S136" s="58"/>
      <c r="T136" s="58"/>
      <c r="U136" s="58"/>
      <c r="V136" s="58"/>
      <c r="W136" s="58"/>
    </row>
    <row r="137" ht="31.5" customHeight="1">
      <c r="A137" s="122" t="s">
        <v>55</v>
      </c>
      <c r="B137" s="120" t="s">
        <v>357</v>
      </c>
      <c r="C137" s="14" t="s">
        <v>299</v>
      </c>
      <c r="D137" s="14" t="s">
        <v>108</v>
      </c>
      <c r="E137" s="14" t="s">
        <v>109</v>
      </c>
      <c r="F137" s="14" t="s">
        <v>302</v>
      </c>
      <c r="G137" s="14" t="s">
        <v>303</v>
      </c>
      <c r="H137" s="58">
        <v>50000</v>
      </c>
      <c r="I137" s="58">
        <v>50000</v>
      </c>
      <c r="J137" s="58"/>
      <c r="K137" s="58"/>
      <c r="L137" s="58">
        <v>50000</v>
      </c>
      <c r="M137" s="58"/>
      <c r="N137" s="58"/>
      <c r="O137" s="58"/>
      <c r="P137" s="58"/>
      <c r="Q137" s="58"/>
      <c r="R137" s="58"/>
      <c r="S137" s="58"/>
      <c r="T137" s="58"/>
      <c r="U137" s="58"/>
      <c r="V137" s="58"/>
      <c r="W137" s="58"/>
    </row>
    <row r="138" ht="31.5" customHeight="1">
      <c r="A138" s="122" t="s">
        <v>55</v>
      </c>
      <c r="B138" s="120" t="s">
        <v>357</v>
      </c>
      <c r="C138" s="14" t="s">
        <v>299</v>
      </c>
      <c r="D138" s="14" t="s">
        <v>108</v>
      </c>
      <c r="E138" s="14" t="s">
        <v>109</v>
      </c>
      <c r="F138" s="14" t="s">
        <v>304</v>
      </c>
      <c r="G138" s="14" t="s">
        <v>305</v>
      </c>
      <c r="H138" s="58">
        <v>2400000</v>
      </c>
      <c r="I138" s="58">
        <v>2400000</v>
      </c>
      <c r="J138" s="58">
        <v>600000</v>
      </c>
      <c r="K138" s="58"/>
      <c r="L138" s="58">
        <v>1800000</v>
      </c>
      <c r="M138" s="58"/>
      <c r="N138" s="58"/>
      <c r="O138" s="58"/>
      <c r="P138" s="58"/>
      <c r="Q138" s="58"/>
      <c r="R138" s="58"/>
      <c r="S138" s="58"/>
      <c r="T138" s="58"/>
      <c r="U138" s="58"/>
      <c r="V138" s="58"/>
      <c r="W138" s="58"/>
    </row>
    <row r="139" ht="31.5" customHeight="1">
      <c r="A139" s="122" t="s">
        <v>55</v>
      </c>
      <c r="B139" s="120" t="s">
        <v>357</v>
      </c>
      <c r="C139" s="14" t="s">
        <v>299</v>
      </c>
      <c r="D139" s="14" t="s">
        <v>108</v>
      </c>
      <c r="E139" s="14" t="s">
        <v>109</v>
      </c>
      <c r="F139" s="14" t="s">
        <v>306</v>
      </c>
      <c r="G139" s="14" t="s">
        <v>307</v>
      </c>
      <c r="H139" s="58">
        <v>2960000</v>
      </c>
      <c r="I139" s="58">
        <v>2960000</v>
      </c>
      <c r="J139" s="58">
        <v>740000</v>
      </c>
      <c r="K139" s="58"/>
      <c r="L139" s="58">
        <v>2220000</v>
      </c>
      <c r="M139" s="58"/>
      <c r="N139" s="58"/>
      <c r="O139" s="58"/>
      <c r="P139" s="58"/>
      <c r="Q139" s="58"/>
      <c r="R139" s="58"/>
      <c r="S139" s="58"/>
      <c r="T139" s="58"/>
      <c r="U139" s="58"/>
      <c r="V139" s="58"/>
      <c r="W139" s="58"/>
    </row>
    <row r="140" ht="31.5" customHeight="1">
      <c r="A140" s="122" t="s">
        <v>55</v>
      </c>
      <c r="B140" s="120" t="s">
        <v>357</v>
      </c>
      <c r="C140" s="14" t="s">
        <v>299</v>
      </c>
      <c r="D140" s="14" t="s">
        <v>108</v>
      </c>
      <c r="E140" s="14" t="s">
        <v>109</v>
      </c>
      <c r="F140" s="14" t="s">
        <v>308</v>
      </c>
      <c r="G140" s="14" t="s">
        <v>309</v>
      </c>
      <c r="H140" s="58">
        <v>10000</v>
      </c>
      <c r="I140" s="58">
        <v>10000</v>
      </c>
      <c r="J140" s="58">
        <v>2500</v>
      </c>
      <c r="K140" s="58"/>
      <c r="L140" s="58">
        <v>7500</v>
      </c>
      <c r="M140" s="58"/>
      <c r="N140" s="58"/>
      <c r="O140" s="58"/>
      <c r="P140" s="58"/>
      <c r="Q140" s="58"/>
      <c r="R140" s="58"/>
      <c r="S140" s="58"/>
      <c r="T140" s="58"/>
      <c r="U140" s="58"/>
      <c r="V140" s="58"/>
      <c r="W140" s="58"/>
    </row>
    <row r="141" ht="31.5" customHeight="1">
      <c r="A141" s="122" t="s">
        <v>55</v>
      </c>
      <c r="B141" s="120" t="s">
        <v>357</v>
      </c>
      <c r="C141" s="14" t="s">
        <v>299</v>
      </c>
      <c r="D141" s="14" t="s">
        <v>108</v>
      </c>
      <c r="E141" s="14" t="s">
        <v>109</v>
      </c>
      <c r="F141" s="14" t="s">
        <v>310</v>
      </c>
      <c r="G141" s="14" t="s">
        <v>311</v>
      </c>
      <c r="H141" s="58">
        <v>4281210</v>
      </c>
      <c r="I141" s="58">
        <v>4281210</v>
      </c>
      <c r="J141" s="58"/>
      <c r="K141" s="58"/>
      <c r="L141" s="58">
        <v>4281210</v>
      </c>
      <c r="M141" s="58"/>
      <c r="N141" s="58"/>
      <c r="O141" s="58"/>
      <c r="P141" s="58"/>
      <c r="Q141" s="58"/>
      <c r="R141" s="58"/>
      <c r="S141" s="58"/>
      <c r="T141" s="58"/>
      <c r="U141" s="58"/>
      <c r="V141" s="58"/>
      <c r="W141" s="58"/>
    </row>
    <row r="142" ht="31.5" customHeight="1">
      <c r="A142" s="122" t="s">
        <v>55</v>
      </c>
      <c r="B142" s="120" t="s">
        <v>357</v>
      </c>
      <c r="C142" s="14" t="s">
        <v>299</v>
      </c>
      <c r="D142" s="14" t="s">
        <v>108</v>
      </c>
      <c r="E142" s="14" t="s">
        <v>109</v>
      </c>
      <c r="F142" s="14" t="s">
        <v>312</v>
      </c>
      <c r="G142" s="14" t="s">
        <v>313</v>
      </c>
      <c r="H142" s="58">
        <v>323360</v>
      </c>
      <c r="I142" s="58">
        <v>323360</v>
      </c>
      <c r="J142" s="58">
        <v>80840</v>
      </c>
      <c r="K142" s="58"/>
      <c r="L142" s="58">
        <v>242520</v>
      </c>
      <c r="M142" s="58"/>
      <c r="N142" s="58"/>
      <c r="O142" s="58"/>
      <c r="P142" s="58"/>
      <c r="Q142" s="58"/>
      <c r="R142" s="58"/>
      <c r="S142" s="58"/>
      <c r="T142" s="58"/>
      <c r="U142" s="58"/>
      <c r="V142" s="58"/>
      <c r="W142" s="58"/>
    </row>
    <row r="143" ht="31.5" customHeight="1">
      <c r="A143" s="122" t="s">
        <v>55</v>
      </c>
      <c r="B143" s="120" t="s">
        <v>357</v>
      </c>
      <c r="C143" s="14" t="s">
        <v>299</v>
      </c>
      <c r="D143" s="14" t="s">
        <v>108</v>
      </c>
      <c r="E143" s="14" t="s">
        <v>109</v>
      </c>
      <c r="F143" s="14" t="s">
        <v>314</v>
      </c>
      <c r="G143" s="14" t="s">
        <v>315</v>
      </c>
      <c r="H143" s="58">
        <v>1136000</v>
      </c>
      <c r="I143" s="58">
        <v>1136000</v>
      </c>
      <c r="J143" s="58">
        <v>284000</v>
      </c>
      <c r="K143" s="58"/>
      <c r="L143" s="58">
        <v>852000</v>
      </c>
      <c r="M143" s="58"/>
      <c r="N143" s="58"/>
      <c r="O143" s="58"/>
      <c r="P143" s="58"/>
      <c r="Q143" s="58"/>
      <c r="R143" s="58"/>
      <c r="S143" s="58"/>
      <c r="T143" s="58"/>
      <c r="U143" s="58"/>
      <c r="V143" s="58"/>
      <c r="W143" s="58"/>
    </row>
    <row r="144" ht="31.5" customHeight="1">
      <c r="A144" s="122" t="s">
        <v>55</v>
      </c>
      <c r="B144" s="120" t="s">
        <v>357</v>
      </c>
      <c r="C144" s="14" t="s">
        <v>299</v>
      </c>
      <c r="D144" s="14" t="s">
        <v>108</v>
      </c>
      <c r="E144" s="14" t="s">
        <v>109</v>
      </c>
      <c r="F144" s="14" t="s">
        <v>358</v>
      </c>
      <c r="G144" s="14" t="s">
        <v>359</v>
      </c>
      <c r="H144" s="58">
        <v>33821313.5</v>
      </c>
      <c r="I144" s="58">
        <v>33821313.5</v>
      </c>
      <c r="J144" s="58">
        <v>3580328.38</v>
      </c>
      <c r="K144" s="58"/>
      <c r="L144" s="58">
        <v>30240985.12</v>
      </c>
      <c r="M144" s="58"/>
      <c r="N144" s="58"/>
      <c r="O144" s="58"/>
      <c r="P144" s="58"/>
      <c r="Q144" s="58"/>
      <c r="R144" s="58"/>
      <c r="S144" s="58"/>
      <c r="T144" s="58"/>
      <c r="U144" s="58"/>
      <c r="V144" s="58"/>
      <c r="W144" s="58"/>
    </row>
    <row r="145" ht="31.5" customHeight="1">
      <c r="A145" s="122" t="s">
        <v>55</v>
      </c>
      <c r="B145" s="120" t="s">
        <v>357</v>
      </c>
      <c r="C145" s="14" t="s">
        <v>299</v>
      </c>
      <c r="D145" s="14" t="s">
        <v>108</v>
      </c>
      <c r="E145" s="14" t="s">
        <v>109</v>
      </c>
      <c r="F145" s="14" t="s">
        <v>318</v>
      </c>
      <c r="G145" s="14" t="s">
        <v>319</v>
      </c>
      <c r="H145" s="58">
        <v>30000</v>
      </c>
      <c r="I145" s="58">
        <v>30000</v>
      </c>
      <c r="J145" s="58">
        <v>7500</v>
      </c>
      <c r="K145" s="58"/>
      <c r="L145" s="58">
        <v>22500</v>
      </c>
      <c r="M145" s="58"/>
      <c r="N145" s="58"/>
      <c r="O145" s="58"/>
      <c r="P145" s="58"/>
      <c r="Q145" s="58"/>
      <c r="R145" s="58"/>
      <c r="S145" s="58"/>
      <c r="T145" s="58"/>
      <c r="U145" s="58"/>
      <c r="V145" s="58"/>
      <c r="W145" s="58"/>
    </row>
    <row r="146" ht="31.5" customHeight="1">
      <c r="A146" s="122" t="s">
        <v>55</v>
      </c>
      <c r="B146" s="120" t="s">
        <v>357</v>
      </c>
      <c r="C146" s="14" t="s">
        <v>299</v>
      </c>
      <c r="D146" s="14" t="s">
        <v>108</v>
      </c>
      <c r="E146" s="14" t="s">
        <v>109</v>
      </c>
      <c r="F146" s="14" t="s">
        <v>360</v>
      </c>
      <c r="G146" s="14" t="s">
        <v>361</v>
      </c>
      <c r="H146" s="58">
        <v>328060.5</v>
      </c>
      <c r="I146" s="58">
        <v>328060.5</v>
      </c>
      <c r="J146" s="58">
        <v>82015.13</v>
      </c>
      <c r="K146" s="58"/>
      <c r="L146" s="58">
        <v>246045.37</v>
      </c>
      <c r="M146" s="58"/>
      <c r="N146" s="58"/>
      <c r="O146" s="58"/>
      <c r="P146" s="58"/>
      <c r="Q146" s="58"/>
      <c r="R146" s="58"/>
      <c r="S146" s="58"/>
      <c r="T146" s="58"/>
      <c r="U146" s="58"/>
      <c r="V146" s="58"/>
      <c r="W146" s="58"/>
    </row>
    <row r="147" ht="31.5" customHeight="1">
      <c r="A147" s="122" t="s">
        <v>55</v>
      </c>
      <c r="B147" s="120" t="s">
        <v>357</v>
      </c>
      <c r="C147" s="14" t="s">
        <v>299</v>
      </c>
      <c r="D147" s="14" t="s">
        <v>108</v>
      </c>
      <c r="E147" s="14" t="s">
        <v>109</v>
      </c>
      <c r="F147" s="14" t="s">
        <v>362</v>
      </c>
      <c r="G147" s="14" t="s">
        <v>363</v>
      </c>
      <c r="H147" s="58">
        <v>6530000</v>
      </c>
      <c r="I147" s="58">
        <v>6530000</v>
      </c>
      <c r="J147" s="58">
        <v>1632500</v>
      </c>
      <c r="K147" s="58"/>
      <c r="L147" s="58">
        <v>4897500</v>
      </c>
      <c r="M147" s="58"/>
      <c r="N147" s="58"/>
      <c r="O147" s="58"/>
      <c r="P147" s="58"/>
      <c r="Q147" s="58"/>
      <c r="R147" s="58"/>
      <c r="S147" s="58"/>
      <c r="T147" s="58"/>
      <c r="U147" s="58"/>
      <c r="V147" s="58"/>
      <c r="W147" s="58"/>
    </row>
    <row r="148" ht="31.5" customHeight="1">
      <c r="A148" s="122" t="s">
        <v>55</v>
      </c>
      <c r="B148" s="120" t="s">
        <v>357</v>
      </c>
      <c r="C148" s="14" t="s">
        <v>299</v>
      </c>
      <c r="D148" s="14" t="s">
        <v>108</v>
      </c>
      <c r="E148" s="14" t="s">
        <v>109</v>
      </c>
      <c r="F148" s="14" t="s">
        <v>364</v>
      </c>
      <c r="G148" s="14" t="s">
        <v>365</v>
      </c>
      <c r="H148" s="58">
        <v>6500000</v>
      </c>
      <c r="I148" s="58">
        <v>6500000</v>
      </c>
      <c r="J148" s="58">
        <v>6500000</v>
      </c>
      <c r="K148" s="58"/>
      <c r="L148" s="58"/>
      <c r="M148" s="58"/>
      <c r="N148" s="58"/>
      <c r="O148" s="58"/>
      <c r="P148" s="58"/>
      <c r="Q148" s="58"/>
      <c r="R148" s="58"/>
      <c r="S148" s="58"/>
      <c r="T148" s="58"/>
      <c r="U148" s="58"/>
      <c r="V148" s="58"/>
      <c r="W148" s="58"/>
    </row>
    <row r="149" ht="31.5" customHeight="1">
      <c r="A149" s="122" t="s">
        <v>55</v>
      </c>
      <c r="B149" s="120" t="s">
        <v>357</v>
      </c>
      <c r="C149" s="14" t="s">
        <v>299</v>
      </c>
      <c r="D149" s="14" t="s">
        <v>108</v>
      </c>
      <c r="E149" s="14" t="s">
        <v>109</v>
      </c>
      <c r="F149" s="14" t="s">
        <v>320</v>
      </c>
      <c r="G149" s="14" t="s">
        <v>321</v>
      </c>
      <c r="H149" s="58">
        <v>9712275</v>
      </c>
      <c r="I149" s="58">
        <v>9712275</v>
      </c>
      <c r="J149" s="58">
        <v>2428068.75</v>
      </c>
      <c r="K149" s="58"/>
      <c r="L149" s="58">
        <v>7284206.25</v>
      </c>
      <c r="M149" s="58"/>
      <c r="N149" s="58"/>
      <c r="O149" s="58"/>
      <c r="P149" s="58"/>
      <c r="Q149" s="58"/>
      <c r="R149" s="58"/>
      <c r="S149" s="58"/>
      <c r="T149" s="58"/>
      <c r="U149" s="58"/>
      <c r="V149" s="58"/>
      <c r="W149" s="58"/>
    </row>
    <row r="150" ht="31.5" customHeight="1">
      <c r="A150" s="122" t="s">
        <v>55</v>
      </c>
      <c r="B150" s="120" t="s">
        <v>357</v>
      </c>
      <c r="C150" s="14" t="s">
        <v>299</v>
      </c>
      <c r="D150" s="14" t="s">
        <v>108</v>
      </c>
      <c r="E150" s="14" t="s">
        <v>109</v>
      </c>
      <c r="F150" s="14" t="s">
        <v>366</v>
      </c>
      <c r="G150" s="14" t="s">
        <v>367</v>
      </c>
      <c r="H150" s="58">
        <v>30500</v>
      </c>
      <c r="I150" s="58">
        <v>30500</v>
      </c>
      <c r="J150" s="58"/>
      <c r="K150" s="58"/>
      <c r="L150" s="58">
        <v>30500</v>
      </c>
      <c r="M150" s="58"/>
      <c r="N150" s="58"/>
      <c r="O150" s="58"/>
      <c r="P150" s="58"/>
      <c r="Q150" s="58"/>
      <c r="R150" s="58"/>
      <c r="S150" s="58"/>
      <c r="T150" s="58"/>
      <c r="U150" s="58"/>
      <c r="V150" s="58"/>
      <c r="W150" s="58"/>
    </row>
    <row r="151" ht="31.5" customHeight="1">
      <c r="A151" s="122" t="s">
        <v>55</v>
      </c>
      <c r="B151" s="120" t="s">
        <v>357</v>
      </c>
      <c r="C151" s="14" t="s">
        <v>299</v>
      </c>
      <c r="D151" s="14" t="s">
        <v>108</v>
      </c>
      <c r="E151" s="14" t="s">
        <v>109</v>
      </c>
      <c r="F151" s="14" t="s">
        <v>368</v>
      </c>
      <c r="G151" s="14" t="s">
        <v>369</v>
      </c>
      <c r="H151" s="58">
        <v>1150700</v>
      </c>
      <c r="I151" s="58">
        <v>1150700</v>
      </c>
      <c r="J151" s="58"/>
      <c r="K151" s="58"/>
      <c r="L151" s="58">
        <v>1150700</v>
      </c>
      <c r="M151" s="58"/>
      <c r="N151" s="58"/>
      <c r="O151" s="58"/>
      <c r="P151" s="58"/>
      <c r="Q151" s="58"/>
      <c r="R151" s="58"/>
      <c r="S151" s="58"/>
      <c r="T151" s="58"/>
      <c r="U151" s="58"/>
      <c r="V151" s="58"/>
      <c r="W151" s="58"/>
    </row>
    <row r="152" ht="31.5" customHeight="1">
      <c r="A152" s="122" t="s">
        <v>55</v>
      </c>
      <c r="B152" s="120" t="s">
        <v>370</v>
      </c>
      <c r="C152" s="14" t="s">
        <v>371</v>
      </c>
      <c r="D152" s="14" t="s">
        <v>108</v>
      </c>
      <c r="E152" s="14" t="s">
        <v>109</v>
      </c>
      <c r="F152" s="14" t="s">
        <v>353</v>
      </c>
      <c r="G152" s="14" t="s">
        <v>352</v>
      </c>
      <c r="H152" s="58">
        <v>3740000</v>
      </c>
      <c r="I152" s="58"/>
      <c r="J152" s="58"/>
      <c r="K152" s="58"/>
      <c r="L152" s="58"/>
      <c r="M152" s="58"/>
      <c r="N152" s="58"/>
      <c r="O152" s="58"/>
      <c r="P152" s="58"/>
      <c r="Q152" s="58"/>
      <c r="R152" s="58">
        <v>3740000</v>
      </c>
      <c r="S152" s="58"/>
      <c r="T152" s="58">
        <v>3740000</v>
      </c>
      <c r="U152" s="58"/>
      <c r="V152" s="58"/>
      <c r="W152" s="58"/>
    </row>
    <row r="153" ht="31.5" customHeight="1">
      <c r="A153" s="121" t="s">
        <v>78</v>
      </c>
      <c r="B153" s="14"/>
      <c r="C153" s="14"/>
      <c r="D153" s="14"/>
      <c r="E153" s="14"/>
      <c r="F153" s="14"/>
      <c r="G153" s="14"/>
      <c r="H153" s="58">
        <v>157210400</v>
      </c>
      <c r="I153" s="58">
        <v>105110400</v>
      </c>
      <c r="J153" s="58">
        <v>23277600</v>
      </c>
      <c r="K153" s="58"/>
      <c r="L153" s="58">
        <v>81832800</v>
      </c>
      <c r="M153" s="58"/>
      <c r="N153" s="58"/>
      <c r="O153" s="58"/>
      <c r="P153" s="58"/>
      <c r="Q153" s="58">
        <v>29700000</v>
      </c>
      <c r="R153" s="58">
        <v>22400000</v>
      </c>
      <c r="S153" s="58"/>
      <c r="T153" s="58">
        <v>8150000</v>
      </c>
      <c r="U153" s="58"/>
      <c r="V153" s="58"/>
      <c r="W153" s="58">
        <v>14250000</v>
      </c>
    </row>
    <row r="154" ht="31.5" customHeight="1">
      <c r="A154" s="122" t="s">
        <v>78</v>
      </c>
      <c r="B154" s="120" t="s">
        <v>372</v>
      </c>
      <c r="C154" s="14" t="s">
        <v>268</v>
      </c>
      <c r="D154" s="14" t="s">
        <v>108</v>
      </c>
      <c r="E154" s="14" t="s">
        <v>109</v>
      </c>
      <c r="F154" s="14" t="s">
        <v>261</v>
      </c>
      <c r="G154" s="14" t="s">
        <v>262</v>
      </c>
      <c r="H154" s="58">
        <v>4905300</v>
      </c>
      <c r="I154" s="58">
        <v>4600000</v>
      </c>
      <c r="J154" s="58">
        <v>1150000</v>
      </c>
      <c r="K154" s="58"/>
      <c r="L154" s="58">
        <v>3450000</v>
      </c>
      <c r="M154" s="58"/>
      <c r="N154" s="58"/>
      <c r="O154" s="58"/>
      <c r="P154" s="58"/>
      <c r="Q154" s="58">
        <v>305300</v>
      </c>
      <c r="R154" s="58"/>
      <c r="S154" s="58"/>
      <c r="T154" s="58"/>
      <c r="U154" s="58"/>
      <c r="V154" s="58"/>
      <c r="W154" s="58"/>
    </row>
    <row r="155" ht="31.5" customHeight="1">
      <c r="A155" s="122" t="s">
        <v>78</v>
      </c>
      <c r="B155" s="120" t="s">
        <v>372</v>
      </c>
      <c r="C155" s="14" t="s">
        <v>268</v>
      </c>
      <c r="D155" s="14" t="s">
        <v>108</v>
      </c>
      <c r="E155" s="14" t="s">
        <v>109</v>
      </c>
      <c r="F155" s="14" t="s">
        <v>263</v>
      </c>
      <c r="G155" s="14" t="s">
        <v>264</v>
      </c>
      <c r="H155" s="58">
        <v>40000</v>
      </c>
      <c r="I155" s="58">
        <v>20000</v>
      </c>
      <c r="J155" s="58">
        <v>5000</v>
      </c>
      <c r="K155" s="58"/>
      <c r="L155" s="58">
        <v>15000</v>
      </c>
      <c r="M155" s="58"/>
      <c r="N155" s="58"/>
      <c r="O155" s="58"/>
      <c r="P155" s="58"/>
      <c r="Q155" s="58">
        <v>20000</v>
      </c>
      <c r="R155" s="58"/>
      <c r="S155" s="58"/>
      <c r="T155" s="58"/>
      <c r="U155" s="58"/>
      <c r="V155" s="58"/>
      <c r="W155" s="58"/>
    </row>
    <row r="156" ht="31.5" customHeight="1">
      <c r="A156" s="122" t="s">
        <v>78</v>
      </c>
      <c r="B156" s="120" t="s">
        <v>372</v>
      </c>
      <c r="C156" s="14" t="s">
        <v>268</v>
      </c>
      <c r="D156" s="14" t="s">
        <v>108</v>
      </c>
      <c r="E156" s="14" t="s">
        <v>109</v>
      </c>
      <c r="F156" s="14" t="s">
        <v>269</v>
      </c>
      <c r="G156" s="14" t="s">
        <v>270</v>
      </c>
      <c r="H156" s="58">
        <v>9465300</v>
      </c>
      <c r="I156" s="58">
        <v>8700000</v>
      </c>
      <c r="J156" s="58">
        <v>2175000</v>
      </c>
      <c r="K156" s="58"/>
      <c r="L156" s="58">
        <v>6525000</v>
      </c>
      <c r="M156" s="58"/>
      <c r="N156" s="58"/>
      <c r="O156" s="58"/>
      <c r="P156" s="58"/>
      <c r="Q156" s="58">
        <v>765300</v>
      </c>
      <c r="R156" s="58"/>
      <c r="S156" s="58"/>
      <c r="T156" s="58"/>
      <c r="U156" s="58"/>
      <c r="V156" s="58"/>
      <c r="W156" s="58"/>
    </row>
    <row r="157" ht="31.5" customHeight="1">
      <c r="A157" s="122" t="s">
        <v>78</v>
      </c>
      <c r="B157" s="120" t="s">
        <v>373</v>
      </c>
      <c r="C157" s="14" t="s">
        <v>272</v>
      </c>
      <c r="D157" s="14" t="s">
        <v>154</v>
      </c>
      <c r="E157" s="14" t="s">
        <v>155</v>
      </c>
      <c r="F157" s="14" t="s">
        <v>273</v>
      </c>
      <c r="G157" s="14" t="s">
        <v>274</v>
      </c>
      <c r="H157" s="58">
        <v>1800000</v>
      </c>
      <c r="I157" s="58">
        <v>1600000</v>
      </c>
      <c r="J157" s="58">
        <v>400000</v>
      </c>
      <c r="K157" s="58"/>
      <c r="L157" s="58">
        <v>1200000</v>
      </c>
      <c r="M157" s="58"/>
      <c r="N157" s="58"/>
      <c r="O157" s="58"/>
      <c r="P157" s="58"/>
      <c r="Q157" s="58">
        <v>200000</v>
      </c>
      <c r="R157" s="58"/>
      <c r="S157" s="58"/>
      <c r="T157" s="58"/>
      <c r="U157" s="58"/>
      <c r="V157" s="58"/>
      <c r="W157" s="58"/>
    </row>
    <row r="158" ht="31.5" customHeight="1">
      <c r="A158" s="122" t="s">
        <v>78</v>
      </c>
      <c r="B158" s="120" t="s">
        <v>373</v>
      </c>
      <c r="C158" s="14" t="s">
        <v>272</v>
      </c>
      <c r="D158" s="14" t="s">
        <v>178</v>
      </c>
      <c r="E158" s="14" t="s">
        <v>177</v>
      </c>
      <c r="F158" s="14" t="s">
        <v>275</v>
      </c>
      <c r="G158" s="14" t="s">
        <v>276</v>
      </c>
      <c r="H158" s="58">
        <v>67000</v>
      </c>
      <c r="I158" s="58">
        <v>67000</v>
      </c>
      <c r="J158" s="58">
        <v>16750</v>
      </c>
      <c r="K158" s="58"/>
      <c r="L158" s="58">
        <v>50250</v>
      </c>
      <c r="M158" s="58"/>
      <c r="N158" s="58"/>
      <c r="O158" s="58"/>
      <c r="P158" s="58"/>
      <c r="Q158" s="58"/>
      <c r="R158" s="58"/>
      <c r="S158" s="58"/>
      <c r="T158" s="58"/>
      <c r="U158" s="58"/>
      <c r="V158" s="58"/>
      <c r="W158" s="58"/>
    </row>
    <row r="159" ht="31.5" customHeight="1">
      <c r="A159" s="122" t="s">
        <v>78</v>
      </c>
      <c r="B159" s="120" t="s">
        <v>373</v>
      </c>
      <c r="C159" s="14" t="s">
        <v>272</v>
      </c>
      <c r="D159" s="14" t="s">
        <v>185</v>
      </c>
      <c r="E159" s="14" t="s">
        <v>186</v>
      </c>
      <c r="F159" s="14" t="s">
        <v>277</v>
      </c>
      <c r="G159" s="14" t="s">
        <v>278</v>
      </c>
      <c r="H159" s="58">
        <v>100000</v>
      </c>
      <c r="I159" s="58"/>
      <c r="J159" s="58"/>
      <c r="K159" s="58"/>
      <c r="L159" s="58"/>
      <c r="M159" s="58"/>
      <c r="N159" s="58"/>
      <c r="O159" s="58"/>
      <c r="P159" s="58"/>
      <c r="Q159" s="58">
        <v>100000</v>
      </c>
      <c r="R159" s="58"/>
      <c r="S159" s="58"/>
      <c r="T159" s="58"/>
      <c r="U159" s="58"/>
      <c r="V159" s="58"/>
      <c r="W159" s="58"/>
    </row>
    <row r="160" ht="31.5" customHeight="1">
      <c r="A160" s="122" t="s">
        <v>78</v>
      </c>
      <c r="B160" s="120" t="s">
        <v>373</v>
      </c>
      <c r="C160" s="14" t="s">
        <v>272</v>
      </c>
      <c r="D160" s="14" t="s">
        <v>185</v>
      </c>
      <c r="E160" s="14" t="s">
        <v>186</v>
      </c>
      <c r="F160" s="14" t="s">
        <v>279</v>
      </c>
      <c r="G160" s="14" t="s">
        <v>280</v>
      </c>
      <c r="H160" s="58">
        <v>120000</v>
      </c>
      <c r="I160" s="58"/>
      <c r="J160" s="58"/>
      <c r="K160" s="58"/>
      <c r="L160" s="58"/>
      <c r="M160" s="58"/>
      <c r="N160" s="58"/>
      <c r="O160" s="58"/>
      <c r="P160" s="58"/>
      <c r="Q160" s="58">
        <v>120000</v>
      </c>
      <c r="R160" s="58"/>
      <c r="S160" s="58"/>
      <c r="T160" s="58"/>
      <c r="U160" s="58"/>
      <c r="V160" s="58"/>
      <c r="W160" s="58"/>
    </row>
    <row r="161" ht="31.5" customHeight="1">
      <c r="A161" s="122" t="s">
        <v>78</v>
      </c>
      <c r="B161" s="120" t="s">
        <v>373</v>
      </c>
      <c r="C161" s="14" t="s">
        <v>272</v>
      </c>
      <c r="D161" s="14" t="s">
        <v>187</v>
      </c>
      <c r="E161" s="14" t="s">
        <v>188</v>
      </c>
      <c r="F161" s="14" t="s">
        <v>281</v>
      </c>
      <c r="G161" s="14" t="s">
        <v>282</v>
      </c>
      <c r="H161" s="58">
        <v>100000</v>
      </c>
      <c r="I161" s="58"/>
      <c r="J161" s="58"/>
      <c r="K161" s="58"/>
      <c r="L161" s="58"/>
      <c r="M161" s="58"/>
      <c r="N161" s="58"/>
      <c r="O161" s="58"/>
      <c r="P161" s="58"/>
      <c r="Q161" s="58">
        <v>100000</v>
      </c>
      <c r="R161" s="58"/>
      <c r="S161" s="58"/>
      <c r="T161" s="58"/>
      <c r="U161" s="58"/>
      <c r="V161" s="58"/>
      <c r="W161" s="58"/>
    </row>
    <row r="162" ht="31.5" customHeight="1">
      <c r="A162" s="122" t="s">
        <v>78</v>
      </c>
      <c r="B162" s="120" t="s">
        <v>373</v>
      </c>
      <c r="C162" s="14" t="s">
        <v>272</v>
      </c>
      <c r="D162" s="14" t="s">
        <v>189</v>
      </c>
      <c r="E162" s="14" t="s">
        <v>190</v>
      </c>
      <c r="F162" s="14" t="s">
        <v>275</v>
      </c>
      <c r="G162" s="14" t="s">
        <v>276</v>
      </c>
      <c r="H162" s="58">
        <v>80000</v>
      </c>
      <c r="I162" s="58"/>
      <c r="J162" s="58"/>
      <c r="K162" s="58"/>
      <c r="L162" s="58"/>
      <c r="M162" s="58"/>
      <c r="N162" s="58"/>
      <c r="O162" s="58"/>
      <c r="P162" s="58"/>
      <c r="Q162" s="58">
        <v>80000</v>
      </c>
      <c r="R162" s="58"/>
      <c r="S162" s="58"/>
      <c r="T162" s="58"/>
      <c r="U162" s="58"/>
      <c r="V162" s="58"/>
      <c r="W162" s="58"/>
    </row>
    <row r="163" ht="31.5" customHeight="1">
      <c r="A163" s="122" t="s">
        <v>78</v>
      </c>
      <c r="B163" s="120" t="s">
        <v>374</v>
      </c>
      <c r="C163" s="14" t="s">
        <v>375</v>
      </c>
      <c r="D163" s="14" t="s">
        <v>156</v>
      </c>
      <c r="E163" s="14" t="s">
        <v>157</v>
      </c>
      <c r="F163" s="14" t="s">
        <v>376</v>
      </c>
      <c r="G163" s="14" t="s">
        <v>377</v>
      </c>
      <c r="H163" s="58">
        <v>100000</v>
      </c>
      <c r="I163" s="58"/>
      <c r="J163" s="58"/>
      <c r="K163" s="58"/>
      <c r="L163" s="58"/>
      <c r="M163" s="58"/>
      <c r="N163" s="58"/>
      <c r="O163" s="58"/>
      <c r="P163" s="58"/>
      <c r="Q163" s="58">
        <v>100000</v>
      </c>
      <c r="R163" s="58"/>
      <c r="S163" s="58"/>
      <c r="T163" s="58"/>
      <c r="U163" s="58"/>
      <c r="V163" s="58"/>
      <c r="W163" s="58"/>
    </row>
    <row r="164" ht="31.5" customHeight="1">
      <c r="A164" s="122" t="s">
        <v>78</v>
      </c>
      <c r="B164" s="120" t="s">
        <v>378</v>
      </c>
      <c r="C164" s="14" t="s">
        <v>202</v>
      </c>
      <c r="D164" s="14" t="s">
        <v>201</v>
      </c>
      <c r="E164" s="14" t="s">
        <v>202</v>
      </c>
      <c r="F164" s="14" t="s">
        <v>284</v>
      </c>
      <c r="G164" s="14" t="s">
        <v>202</v>
      </c>
      <c r="H164" s="58">
        <v>200000</v>
      </c>
      <c r="I164" s="58"/>
      <c r="J164" s="58"/>
      <c r="K164" s="58"/>
      <c r="L164" s="58"/>
      <c r="M164" s="58"/>
      <c r="N164" s="58"/>
      <c r="O164" s="58"/>
      <c r="P164" s="58"/>
      <c r="Q164" s="58">
        <v>200000</v>
      </c>
      <c r="R164" s="58"/>
      <c r="S164" s="58"/>
      <c r="T164" s="58"/>
      <c r="U164" s="58"/>
      <c r="V164" s="58"/>
      <c r="W164" s="58"/>
    </row>
    <row r="165" ht="31.5" customHeight="1">
      <c r="A165" s="122" t="s">
        <v>78</v>
      </c>
      <c r="B165" s="120" t="s">
        <v>379</v>
      </c>
      <c r="C165" s="14" t="s">
        <v>380</v>
      </c>
      <c r="D165" s="14" t="s">
        <v>108</v>
      </c>
      <c r="E165" s="14" t="s">
        <v>109</v>
      </c>
      <c r="F165" s="14" t="s">
        <v>381</v>
      </c>
      <c r="G165" s="14" t="s">
        <v>382</v>
      </c>
      <c r="H165" s="58">
        <v>330000</v>
      </c>
      <c r="I165" s="58"/>
      <c r="J165" s="58"/>
      <c r="K165" s="58"/>
      <c r="L165" s="58"/>
      <c r="M165" s="58"/>
      <c r="N165" s="58"/>
      <c r="O165" s="58"/>
      <c r="P165" s="58"/>
      <c r="Q165" s="58">
        <v>230000</v>
      </c>
      <c r="R165" s="58">
        <v>100000</v>
      </c>
      <c r="S165" s="58"/>
      <c r="T165" s="58"/>
      <c r="U165" s="58"/>
      <c r="V165" s="58"/>
      <c r="W165" s="58">
        <v>100000</v>
      </c>
    </row>
    <row r="166" ht="31.5" customHeight="1">
      <c r="A166" s="122" t="s">
        <v>78</v>
      </c>
      <c r="B166" s="120" t="s">
        <v>383</v>
      </c>
      <c r="C166" s="14" t="s">
        <v>352</v>
      </c>
      <c r="D166" s="14" t="s">
        <v>108</v>
      </c>
      <c r="E166" s="14" t="s">
        <v>109</v>
      </c>
      <c r="F166" s="14" t="s">
        <v>353</v>
      </c>
      <c r="G166" s="14" t="s">
        <v>352</v>
      </c>
      <c r="H166" s="58">
        <v>5713000</v>
      </c>
      <c r="I166" s="58">
        <v>5013000</v>
      </c>
      <c r="J166" s="58">
        <v>1253250</v>
      </c>
      <c r="K166" s="58"/>
      <c r="L166" s="58">
        <v>3759750</v>
      </c>
      <c r="M166" s="58"/>
      <c r="N166" s="58"/>
      <c r="O166" s="58"/>
      <c r="P166" s="58"/>
      <c r="Q166" s="58">
        <v>700000</v>
      </c>
      <c r="R166" s="58"/>
      <c r="S166" s="58"/>
      <c r="T166" s="58"/>
      <c r="U166" s="58"/>
      <c r="V166" s="58"/>
      <c r="W166" s="58"/>
    </row>
    <row r="167" ht="31.5" customHeight="1">
      <c r="A167" s="122" t="s">
        <v>78</v>
      </c>
      <c r="B167" s="120" t="s">
        <v>384</v>
      </c>
      <c r="C167" s="14" t="s">
        <v>286</v>
      </c>
      <c r="D167" s="14" t="s">
        <v>108</v>
      </c>
      <c r="E167" s="14" t="s">
        <v>109</v>
      </c>
      <c r="F167" s="14" t="s">
        <v>287</v>
      </c>
      <c r="G167" s="14" t="s">
        <v>288</v>
      </c>
      <c r="H167" s="58">
        <v>55000</v>
      </c>
      <c r="I167" s="58"/>
      <c r="J167" s="58"/>
      <c r="K167" s="58"/>
      <c r="L167" s="58"/>
      <c r="M167" s="58"/>
      <c r="N167" s="58"/>
      <c r="O167" s="58"/>
      <c r="P167" s="58"/>
      <c r="Q167" s="58"/>
      <c r="R167" s="58">
        <v>55000</v>
      </c>
      <c r="S167" s="58"/>
      <c r="T167" s="58">
        <v>55000</v>
      </c>
      <c r="U167" s="58"/>
      <c r="V167" s="58"/>
      <c r="W167" s="58"/>
    </row>
    <row r="168" ht="31.5" customHeight="1">
      <c r="A168" s="122" t="s">
        <v>78</v>
      </c>
      <c r="B168" s="120" t="s">
        <v>385</v>
      </c>
      <c r="C168" s="14" t="s">
        <v>239</v>
      </c>
      <c r="D168" s="14" t="s">
        <v>108</v>
      </c>
      <c r="E168" s="14" t="s">
        <v>109</v>
      </c>
      <c r="F168" s="14" t="s">
        <v>290</v>
      </c>
      <c r="G168" s="14" t="s">
        <v>239</v>
      </c>
      <c r="H168" s="58">
        <v>10000</v>
      </c>
      <c r="I168" s="58"/>
      <c r="J168" s="58"/>
      <c r="K168" s="58"/>
      <c r="L168" s="58"/>
      <c r="M168" s="58"/>
      <c r="N168" s="58"/>
      <c r="O168" s="58"/>
      <c r="P168" s="58"/>
      <c r="Q168" s="58"/>
      <c r="R168" s="58">
        <v>10000</v>
      </c>
      <c r="S168" s="58"/>
      <c r="T168" s="58">
        <v>10000</v>
      </c>
      <c r="U168" s="58"/>
      <c r="V168" s="58"/>
      <c r="W168" s="58"/>
    </row>
    <row r="169" ht="31.5" customHeight="1">
      <c r="A169" s="122" t="s">
        <v>78</v>
      </c>
      <c r="B169" s="120" t="s">
        <v>386</v>
      </c>
      <c r="C169" s="14" t="s">
        <v>296</v>
      </c>
      <c r="D169" s="14" t="s">
        <v>108</v>
      </c>
      <c r="E169" s="14" t="s">
        <v>109</v>
      </c>
      <c r="F169" s="14" t="s">
        <v>297</v>
      </c>
      <c r="G169" s="14" t="s">
        <v>296</v>
      </c>
      <c r="H169" s="58">
        <v>300000</v>
      </c>
      <c r="I169" s="58">
        <v>250000</v>
      </c>
      <c r="J169" s="58">
        <v>62500</v>
      </c>
      <c r="K169" s="58"/>
      <c r="L169" s="58">
        <v>187500</v>
      </c>
      <c r="M169" s="58"/>
      <c r="N169" s="58"/>
      <c r="O169" s="58"/>
      <c r="P169" s="58"/>
      <c r="Q169" s="58">
        <v>50000</v>
      </c>
      <c r="R169" s="58"/>
      <c r="S169" s="58"/>
      <c r="T169" s="58"/>
      <c r="U169" s="58"/>
      <c r="V169" s="58"/>
      <c r="W169" s="58"/>
    </row>
    <row r="170" ht="31.5" customHeight="1">
      <c r="A170" s="122" t="s">
        <v>78</v>
      </c>
      <c r="B170" s="120" t="s">
        <v>387</v>
      </c>
      <c r="C170" s="14" t="s">
        <v>299</v>
      </c>
      <c r="D170" s="14" t="s">
        <v>108</v>
      </c>
      <c r="E170" s="14" t="s">
        <v>109</v>
      </c>
      <c r="F170" s="14" t="s">
        <v>300</v>
      </c>
      <c r="G170" s="14" t="s">
        <v>301</v>
      </c>
      <c r="H170" s="58">
        <v>90000</v>
      </c>
      <c r="I170" s="58"/>
      <c r="J170" s="58"/>
      <c r="K170" s="58"/>
      <c r="L170" s="58"/>
      <c r="M170" s="58"/>
      <c r="N170" s="58"/>
      <c r="O170" s="58"/>
      <c r="P170" s="58"/>
      <c r="Q170" s="58">
        <v>90000</v>
      </c>
      <c r="R170" s="58"/>
      <c r="S170" s="58"/>
      <c r="T170" s="58"/>
      <c r="U170" s="58"/>
      <c r="V170" s="58"/>
      <c r="W170" s="58"/>
    </row>
    <row r="171" ht="31.5" customHeight="1">
      <c r="A171" s="122" t="s">
        <v>78</v>
      </c>
      <c r="B171" s="120" t="s">
        <v>387</v>
      </c>
      <c r="C171" s="14" t="s">
        <v>299</v>
      </c>
      <c r="D171" s="14" t="s">
        <v>108</v>
      </c>
      <c r="E171" s="14" t="s">
        <v>109</v>
      </c>
      <c r="F171" s="14" t="s">
        <v>302</v>
      </c>
      <c r="G171" s="14" t="s">
        <v>303</v>
      </c>
      <c r="H171" s="58">
        <v>29000</v>
      </c>
      <c r="I171" s="58"/>
      <c r="J171" s="58"/>
      <c r="K171" s="58"/>
      <c r="L171" s="58"/>
      <c r="M171" s="58"/>
      <c r="N171" s="58"/>
      <c r="O171" s="58"/>
      <c r="P171" s="58"/>
      <c r="Q171" s="58">
        <v>29000</v>
      </c>
      <c r="R171" s="58"/>
      <c r="S171" s="58"/>
      <c r="T171" s="58"/>
      <c r="U171" s="58"/>
      <c r="V171" s="58"/>
      <c r="W171" s="58"/>
    </row>
    <row r="172" ht="31.5" customHeight="1">
      <c r="A172" s="122" t="s">
        <v>78</v>
      </c>
      <c r="B172" s="120" t="s">
        <v>387</v>
      </c>
      <c r="C172" s="14" t="s">
        <v>299</v>
      </c>
      <c r="D172" s="14" t="s">
        <v>108</v>
      </c>
      <c r="E172" s="14" t="s">
        <v>109</v>
      </c>
      <c r="F172" s="14" t="s">
        <v>388</v>
      </c>
      <c r="G172" s="14" t="s">
        <v>389</v>
      </c>
      <c r="H172" s="58">
        <v>10000</v>
      </c>
      <c r="I172" s="58"/>
      <c r="J172" s="58"/>
      <c r="K172" s="58"/>
      <c r="L172" s="58"/>
      <c r="M172" s="58"/>
      <c r="N172" s="58"/>
      <c r="O172" s="58"/>
      <c r="P172" s="58"/>
      <c r="Q172" s="58"/>
      <c r="R172" s="58">
        <v>10000</v>
      </c>
      <c r="S172" s="58"/>
      <c r="T172" s="58">
        <v>10000</v>
      </c>
      <c r="U172" s="58"/>
      <c r="V172" s="58"/>
      <c r="W172" s="58"/>
    </row>
    <row r="173" ht="31.5" customHeight="1">
      <c r="A173" s="122" t="s">
        <v>78</v>
      </c>
      <c r="B173" s="120" t="s">
        <v>387</v>
      </c>
      <c r="C173" s="14" t="s">
        <v>299</v>
      </c>
      <c r="D173" s="14" t="s">
        <v>108</v>
      </c>
      <c r="E173" s="14" t="s">
        <v>109</v>
      </c>
      <c r="F173" s="14" t="s">
        <v>304</v>
      </c>
      <c r="G173" s="14" t="s">
        <v>305</v>
      </c>
      <c r="H173" s="58">
        <v>1200000</v>
      </c>
      <c r="I173" s="58">
        <v>700000</v>
      </c>
      <c r="J173" s="58">
        <v>175000</v>
      </c>
      <c r="K173" s="58"/>
      <c r="L173" s="58">
        <v>525000</v>
      </c>
      <c r="M173" s="58"/>
      <c r="N173" s="58"/>
      <c r="O173" s="58"/>
      <c r="P173" s="58"/>
      <c r="Q173" s="58">
        <v>200000</v>
      </c>
      <c r="R173" s="58">
        <v>300000</v>
      </c>
      <c r="S173" s="58"/>
      <c r="T173" s="58">
        <v>300000</v>
      </c>
      <c r="U173" s="58"/>
      <c r="V173" s="58"/>
      <c r="W173" s="58"/>
    </row>
    <row r="174" ht="31.5" customHeight="1">
      <c r="A174" s="122" t="s">
        <v>78</v>
      </c>
      <c r="B174" s="120" t="s">
        <v>387</v>
      </c>
      <c r="C174" s="14" t="s">
        <v>299</v>
      </c>
      <c r="D174" s="14" t="s">
        <v>108</v>
      </c>
      <c r="E174" s="14" t="s">
        <v>109</v>
      </c>
      <c r="F174" s="14" t="s">
        <v>306</v>
      </c>
      <c r="G174" s="14" t="s">
        <v>307</v>
      </c>
      <c r="H174" s="58">
        <v>1600000</v>
      </c>
      <c r="I174" s="58">
        <v>850000</v>
      </c>
      <c r="J174" s="58">
        <v>212500</v>
      </c>
      <c r="K174" s="58"/>
      <c r="L174" s="58">
        <v>637500</v>
      </c>
      <c r="M174" s="58"/>
      <c r="N174" s="58"/>
      <c r="O174" s="58"/>
      <c r="P174" s="58"/>
      <c r="Q174" s="58">
        <v>300000</v>
      </c>
      <c r="R174" s="58">
        <v>450000</v>
      </c>
      <c r="S174" s="58"/>
      <c r="T174" s="58">
        <v>450000</v>
      </c>
      <c r="U174" s="58"/>
      <c r="V174" s="58"/>
      <c r="W174" s="58"/>
    </row>
    <row r="175" ht="31.5" customHeight="1">
      <c r="A175" s="122" t="s">
        <v>78</v>
      </c>
      <c r="B175" s="120" t="s">
        <v>387</v>
      </c>
      <c r="C175" s="14" t="s">
        <v>299</v>
      </c>
      <c r="D175" s="14" t="s">
        <v>108</v>
      </c>
      <c r="E175" s="14" t="s">
        <v>109</v>
      </c>
      <c r="F175" s="14" t="s">
        <v>308</v>
      </c>
      <c r="G175" s="14" t="s">
        <v>309</v>
      </c>
      <c r="H175" s="58">
        <v>20000</v>
      </c>
      <c r="I175" s="58"/>
      <c r="J175" s="58"/>
      <c r="K175" s="58"/>
      <c r="L175" s="58"/>
      <c r="M175" s="58"/>
      <c r="N175" s="58"/>
      <c r="O175" s="58"/>
      <c r="P175" s="58"/>
      <c r="Q175" s="58"/>
      <c r="R175" s="58">
        <v>20000</v>
      </c>
      <c r="S175" s="58"/>
      <c r="T175" s="58">
        <v>20000</v>
      </c>
      <c r="U175" s="58"/>
      <c r="V175" s="58"/>
      <c r="W175" s="58"/>
    </row>
    <row r="176" ht="31.5" customHeight="1">
      <c r="A176" s="122" t="s">
        <v>78</v>
      </c>
      <c r="B176" s="120" t="s">
        <v>387</v>
      </c>
      <c r="C176" s="14" t="s">
        <v>299</v>
      </c>
      <c r="D176" s="14" t="s">
        <v>108</v>
      </c>
      <c r="E176" s="14" t="s">
        <v>109</v>
      </c>
      <c r="F176" s="14" t="s">
        <v>310</v>
      </c>
      <c r="G176" s="14" t="s">
        <v>311</v>
      </c>
      <c r="H176" s="58">
        <v>360000</v>
      </c>
      <c r="I176" s="58">
        <v>160000</v>
      </c>
      <c r="J176" s="58">
        <v>40000</v>
      </c>
      <c r="K176" s="58"/>
      <c r="L176" s="58">
        <v>120000</v>
      </c>
      <c r="M176" s="58"/>
      <c r="N176" s="58"/>
      <c r="O176" s="58"/>
      <c r="P176" s="58"/>
      <c r="Q176" s="58">
        <v>200000</v>
      </c>
      <c r="R176" s="58"/>
      <c r="S176" s="58"/>
      <c r="T176" s="58"/>
      <c r="U176" s="58"/>
      <c r="V176" s="58"/>
      <c r="W176" s="58"/>
    </row>
    <row r="177" ht="31.5" customHeight="1">
      <c r="A177" s="122" t="s">
        <v>78</v>
      </c>
      <c r="B177" s="120" t="s">
        <v>387</v>
      </c>
      <c r="C177" s="14" t="s">
        <v>299</v>
      </c>
      <c r="D177" s="14" t="s">
        <v>108</v>
      </c>
      <c r="E177" s="14" t="s">
        <v>109</v>
      </c>
      <c r="F177" s="14" t="s">
        <v>312</v>
      </c>
      <c r="G177" s="14" t="s">
        <v>313</v>
      </c>
      <c r="H177" s="58">
        <v>400000</v>
      </c>
      <c r="I177" s="58">
        <v>100000</v>
      </c>
      <c r="J177" s="58">
        <v>25000</v>
      </c>
      <c r="K177" s="58"/>
      <c r="L177" s="58">
        <v>75000</v>
      </c>
      <c r="M177" s="58"/>
      <c r="N177" s="58"/>
      <c r="O177" s="58"/>
      <c r="P177" s="58"/>
      <c r="Q177" s="58">
        <v>250000</v>
      </c>
      <c r="R177" s="58">
        <v>50000</v>
      </c>
      <c r="S177" s="58"/>
      <c r="T177" s="58">
        <v>50000</v>
      </c>
      <c r="U177" s="58"/>
      <c r="V177" s="58"/>
      <c r="W177" s="58"/>
    </row>
    <row r="178" ht="31.5" customHeight="1">
      <c r="A178" s="122" t="s">
        <v>78</v>
      </c>
      <c r="B178" s="120" t="s">
        <v>387</v>
      </c>
      <c r="C178" s="14" t="s">
        <v>299</v>
      </c>
      <c r="D178" s="14" t="s">
        <v>108</v>
      </c>
      <c r="E178" s="14" t="s">
        <v>109</v>
      </c>
      <c r="F178" s="14" t="s">
        <v>314</v>
      </c>
      <c r="G178" s="14" t="s">
        <v>315</v>
      </c>
      <c r="H178" s="58">
        <v>1700000</v>
      </c>
      <c r="I178" s="58">
        <v>300000</v>
      </c>
      <c r="J178" s="58">
        <v>75000</v>
      </c>
      <c r="K178" s="58"/>
      <c r="L178" s="58">
        <v>225000</v>
      </c>
      <c r="M178" s="58"/>
      <c r="N178" s="58"/>
      <c r="O178" s="58"/>
      <c r="P178" s="58"/>
      <c r="Q178" s="58">
        <v>1000000</v>
      </c>
      <c r="R178" s="58">
        <v>400000</v>
      </c>
      <c r="S178" s="58"/>
      <c r="T178" s="58">
        <v>200000</v>
      </c>
      <c r="U178" s="58"/>
      <c r="V178" s="58"/>
      <c r="W178" s="58">
        <v>200000</v>
      </c>
    </row>
    <row r="179" ht="31.5" customHeight="1">
      <c r="A179" s="122" t="s">
        <v>78</v>
      </c>
      <c r="B179" s="120" t="s">
        <v>387</v>
      </c>
      <c r="C179" s="14" t="s">
        <v>299</v>
      </c>
      <c r="D179" s="14" t="s">
        <v>108</v>
      </c>
      <c r="E179" s="14" t="s">
        <v>109</v>
      </c>
      <c r="F179" s="14" t="s">
        <v>358</v>
      </c>
      <c r="G179" s="14" t="s">
        <v>359</v>
      </c>
      <c r="H179" s="58">
        <v>96500000</v>
      </c>
      <c r="I179" s="58">
        <v>70000000</v>
      </c>
      <c r="J179" s="58">
        <v>17500000</v>
      </c>
      <c r="K179" s="58"/>
      <c r="L179" s="58">
        <v>52500000</v>
      </c>
      <c r="M179" s="58"/>
      <c r="N179" s="58"/>
      <c r="O179" s="58"/>
      <c r="P179" s="58"/>
      <c r="Q179" s="58">
        <v>17500000</v>
      </c>
      <c r="R179" s="58">
        <v>9000000</v>
      </c>
      <c r="S179" s="58"/>
      <c r="T179" s="58">
        <v>1000000</v>
      </c>
      <c r="U179" s="58"/>
      <c r="V179" s="58"/>
      <c r="W179" s="58">
        <v>8000000</v>
      </c>
    </row>
    <row r="180" ht="31.5" customHeight="1">
      <c r="A180" s="122" t="s">
        <v>78</v>
      </c>
      <c r="B180" s="120" t="s">
        <v>387</v>
      </c>
      <c r="C180" s="14" t="s">
        <v>299</v>
      </c>
      <c r="D180" s="14" t="s">
        <v>108</v>
      </c>
      <c r="E180" s="14" t="s">
        <v>109</v>
      </c>
      <c r="F180" s="14" t="s">
        <v>318</v>
      </c>
      <c r="G180" s="14" t="s">
        <v>319</v>
      </c>
      <c r="H180" s="58">
        <v>240000</v>
      </c>
      <c r="I180" s="58"/>
      <c r="J180" s="58"/>
      <c r="K180" s="58"/>
      <c r="L180" s="58"/>
      <c r="M180" s="58"/>
      <c r="N180" s="58"/>
      <c r="O180" s="58"/>
      <c r="P180" s="58"/>
      <c r="Q180" s="58"/>
      <c r="R180" s="58">
        <v>240000</v>
      </c>
      <c r="S180" s="58"/>
      <c r="T180" s="58">
        <v>140000</v>
      </c>
      <c r="U180" s="58"/>
      <c r="V180" s="58"/>
      <c r="W180" s="58">
        <v>100000</v>
      </c>
    </row>
    <row r="181" ht="31.5" customHeight="1">
      <c r="A181" s="122" t="s">
        <v>78</v>
      </c>
      <c r="B181" s="120" t="s">
        <v>387</v>
      </c>
      <c r="C181" s="14" t="s">
        <v>299</v>
      </c>
      <c r="D181" s="14" t="s">
        <v>108</v>
      </c>
      <c r="E181" s="14" t="s">
        <v>109</v>
      </c>
      <c r="F181" s="14" t="s">
        <v>360</v>
      </c>
      <c r="G181" s="14" t="s">
        <v>361</v>
      </c>
      <c r="H181" s="58">
        <v>1050000</v>
      </c>
      <c r="I181" s="58">
        <v>100000</v>
      </c>
      <c r="J181" s="58">
        <v>25000</v>
      </c>
      <c r="K181" s="58"/>
      <c r="L181" s="58">
        <v>75000</v>
      </c>
      <c r="M181" s="58"/>
      <c r="N181" s="58"/>
      <c r="O181" s="58"/>
      <c r="P181" s="58"/>
      <c r="Q181" s="58">
        <v>500000</v>
      </c>
      <c r="R181" s="58">
        <v>450000</v>
      </c>
      <c r="S181" s="58"/>
      <c r="T181" s="58">
        <v>300000</v>
      </c>
      <c r="U181" s="58"/>
      <c r="V181" s="58"/>
      <c r="W181" s="58">
        <v>150000</v>
      </c>
    </row>
    <row r="182" ht="31.5" customHeight="1">
      <c r="A182" s="122" t="s">
        <v>78</v>
      </c>
      <c r="B182" s="120" t="s">
        <v>387</v>
      </c>
      <c r="C182" s="14" t="s">
        <v>299</v>
      </c>
      <c r="D182" s="14" t="s">
        <v>108</v>
      </c>
      <c r="E182" s="14" t="s">
        <v>109</v>
      </c>
      <c r="F182" s="14" t="s">
        <v>362</v>
      </c>
      <c r="G182" s="14" t="s">
        <v>363</v>
      </c>
      <c r="H182" s="58">
        <v>1200000</v>
      </c>
      <c r="I182" s="58"/>
      <c r="J182" s="58"/>
      <c r="K182" s="58"/>
      <c r="L182" s="58"/>
      <c r="M182" s="58"/>
      <c r="N182" s="58"/>
      <c r="O182" s="58"/>
      <c r="P182" s="58"/>
      <c r="Q182" s="58">
        <v>50000</v>
      </c>
      <c r="R182" s="58">
        <v>1150000</v>
      </c>
      <c r="S182" s="58"/>
      <c r="T182" s="58">
        <v>350000</v>
      </c>
      <c r="U182" s="58"/>
      <c r="V182" s="58"/>
      <c r="W182" s="58">
        <v>800000</v>
      </c>
    </row>
    <row r="183" ht="31.5" customHeight="1">
      <c r="A183" s="122" t="s">
        <v>78</v>
      </c>
      <c r="B183" s="120" t="s">
        <v>387</v>
      </c>
      <c r="C183" s="14" t="s">
        <v>299</v>
      </c>
      <c r="D183" s="14" t="s">
        <v>108</v>
      </c>
      <c r="E183" s="14" t="s">
        <v>109</v>
      </c>
      <c r="F183" s="14" t="s">
        <v>364</v>
      </c>
      <c r="G183" s="14" t="s">
        <v>365</v>
      </c>
      <c r="H183" s="58">
        <v>7300000</v>
      </c>
      <c r="I183" s="58"/>
      <c r="J183" s="58"/>
      <c r="K183" s="58"/>
      <c r="L183" s="58"/>
      <c r="M183" s="58"/>
      <c r="N183" s="58"/>
      <c r="O183" s="58"/>
      <c r="P183" s="58"/>
      <c r="Q183" s="58"/>
      <c r="R183" s="58">
        <v>7300000</v>
      </c>
      <c r="S183" s="58"/>
      <c r="T183" s="58">
        <v>3300000</v>
      </c>
      <c r="U183" s="58"/>
      <c r="V183" s="58"/>
      <c r="W183" s="58">
        <v>4000000</v>
      </c>
    </row>
    <row r="184" ht="31.5" customHeight="1">
      <c r="A184" s="122" t="s">
        <v>78</v>
      </c>
      <c r="B184" s="120" t="s">
        <v>387</v>
      </c>
      <c r="C184" s="14" t="s">
        <v>299</v>
      </c>
      <c r="D184" s="14" t="s">
        <v>108</v>
      </c>
      <c r="E184" s="14" t="s">
        <v>109</v>
      </c>
      <c r="F184" s="14" t="s">
        <v>293</v>
      </c>
      <c r="G184" s="14" t="s">
        <v>294</v>
      </c>
      <c r="H184" s="58">
        <v>250000</v>
      </c>
      <c r="I184" s="58"/>
      <c r="J184" s="58"/>
      <c r="K184" s="58"/>
      <c r="L184" s="58"/>
      <c r="M184" s="58"/>
      <c r="N184" s="58"/>
      <c r="O184" s="58"/>
      <c r="P184" s="58"/>
      <c r="Q184" s="58"/>
      <c r="R184" s="58">
        <v>250000</v>
      </c>
      <c r="S184" s="58"/>
      <c r="T184" s="58">
        <v>250000</v>
      </c>
      <c r="U184" s="58"/>
      <c r="V184" s="58"/>
      <c r="W184" s="58"/>
    </row>
    <row r="185" ht="31.5" customHeight="1">
      <c r="A185" s="122" t="s">
        <v>78</v>
      </c>
      <c r="B185" s="120" t="s">
        <v>387</v>
      </c>
      <c r="C185" s="14" t="s">
        <v>299</v>
      </c>
      <c r="D185" s="14" t="s">
        <v>108</v>
      </c>
      <c r="E185" s="14" t="s">
        <v>109</v>
      </c>
      <c r="F185" s="14" t="s">
        <v>390</v>
      </c>
      <c r="G185" s="14" t="s">
        <v>391</v>
      </c>
      <c r="H185" s="58">
        <v>200000</v>
      </c>
      <c r="I185" s="58"/>
      <c r="J185" s="58"/>
      <c r="K185" s="58"/>
      <c r="L185" s="58"/>
      <c r="M185" s="58"/>
      <c r="N185" s="58"/>
      <c r="O185" s="58"/>
      <c r="P185" s="58"/>
      <c r="Q185" s="58"/>
      <c r="R185" s="58">
        <v>200000</v>
      </c>
      <c r="S185" s="58"/>
      <c r="T185" s="58">
        <v>200000</v>
      </c>
      <c r="U185" s="58"/>
      <c r="V185" s="58"/>
      <c r="W185" s="58"/>
    </row>
    <row r="186" ht="31.5" customHeight="1">
      <c r="A186" s="122" t="s">
        <v>78</v>
      </c>
      <c r="B186" s="120" t="s">
        <v>387</v>
      </c>
      <c r="C186" s="14" t="s">
        <v>299</v>
      </c>
      <c r="D186" s="14" t="s">
        <v>108</v>
      </c>
      <c r="E186" s="14" t="s">
        <v>109</v>
      </c>
      <c r="F186" s="14" t="s">
        <v>320</v>
      </c>
      <c r="G186" s="14" t="s">
        <v>321</v>
      </c>
      <c r="H186" s="58">
        <v>2008900</v>
      </c>
      <c r="I186" s="58">
        <v>650400</v>
      </c>
      <c r="J186" s="58">
        <v>162600</v>
      </c>
      <c r="K186" s="58"/>
      <c r="L186" s="58">
        <v>487800</v>
      </c>
      <c r="M186" s="58"/>
      <c r="N186" s="58"/>
      <c r="O186" s="58"/>
      <c r="P186" s="58"/>
      <c r="Q186" s="58">
        <v>593500</v>
      </c>
      <c r="R186" s="58">
        <v>765000</v>
      </c>
      <c r="S186" s="58"/>
      <c r="T186" s="58">
        <v>515000</v>
      </c>
      <c r="U186" s="58"/>
      <c r="V186" s="58"/>
      <c r="W186" s="58">
        <v>250000</v>
      </c>
    </row>
    <row r="187" ht="31.5" customHeight="1">
      <c r="A187" s="122" t="s">
        <v>78</v>
      </c>
      <c r="B187" s="120" t="s">
        <v>387</v>
      </c>
      <c r="C187" s="14" t="s">
        <v>299</v>
      </c>
      <c r="D187" s="14" t="s">
        <v>108</v>
      </c>
      <c r="E187" s="14" t="s">
        <v>109</v>
      </c>
      <c r="F187" s="14" t="s">
        <v>366</v>
      </c>
      <c r="G187" s="14" t="s">
        <v>367</v>
      </c>
      <c r="H187" s="58">
        <v>1000000</v>
      </c>
      <c r="I187" s="58"/>
      <c r="J187" s="58"/>
      <c r="K187" s="58"/>
      <c r="L187" s="58"/>
      <c r="M187" s="58"/>
      <c r="N187" s="58"/>
      <c r="O187" s="58"/>
      <c r="P187" s="58"/>
      <c r="Q187" s="58">
        <v>500000</v>
      </c>
      <c r="R187" s="58">
        <v>500000</v>
      </c>
      <c r="S187" s="58"/>
      <c r="T187" s="58">
        <v>500000</v>
      </c>
      <c r="U187" s="58"/>
      <c r="V187" s="58"/>
      <c r="W187" s="58"/>
    </row>
    <row r="188" ht="31.5" customHeight="1">
      <c r="A188" s="122" t="s">
        <v>78</v>
      </c>
      <c r="B188" s="120" t="s">
        <v>387</v>
      </c>
      <c r="C188" s="14" t="s">
        <v>299</v>
      </c>
      <c r="D188" s="14" t="s">
        <v>108</v>
      </c>
      <c r="E188" s="14" t="s">
        <v>109</v>
      </c>
      <c r="F188" s="14" t="s">
        <v>368</v>
      </c>
      <c r="G188" s="14" t="s">
        <v>369</v>
      </c>
      <c r="H188" s="58">
        <v>14150000</v>
      </c>
      <c r="I188" s="58">
        <v>12000000</v>
      </c>
      <c r="J188" s="58"/>
      <c r="K188" s="58"/>
      <c r="L188" s="58">
        <v>12000000</v>
      </c>
      <c r="M188" s="58"/>
      <c r="N188" s="58"/>
      <c r="O188" s="58"/>
      <c r="P188" s="58"/>
      <c r="Q188" s="58">
        <v>1000000</v>
      </c>
      <c r="R188" s="58">
        <v>1150000</v>
      </c>
      <c r="S188" s="58"/>
      <c r="T188" s="58">
        <v>500000</v>
      </c>
      <c r="U188" s="58"/>
      <c r="V188" s="58"/>
      <c r="W188" s="58">
        <v>650000</v>
      </c>
    </row>
    <row r="189" ht="31.5" customHeight="1">
      <c r="A189" s="122" t="s">
        <v>78</v>
      </c>
      <c r="B189" s="120" t="s">
        <v>387</v>
      </c>
      <c r="C189" s="14" t="s">
        <v>299</v>
      </c>
      <c r="D189" s="14" t="s">
        <v>108</v>
      </c>
      <c r="E189" s="14" t="s">
        <v>109</v>
      </c>
      <c r="F189" s="14" t="s">
        <v>392</v>
      </c>
      <c r="G189" s="14" t="s">
        <v>393</v>
      </c>
      <c r="H189" s="58">
        <v>500000</v>
      </c>
      <c r="I189" s="58"/>
      <c r="J189" s="58"/>
      <c r="K189" s="58"/>
      <c r="L189" s="58"/>
      <c r="M189" s="58"/>
      <c r="N189" s="58"/>
      <c r="O189" s="58"/>
      <c r="P189" s="58"/>
      <c r="Q189" s="58">
        <v>500000</v>
      </c>
      <c r="R189" s="58"/>
      <c r="S189" s="58"/>
      <c r="T189" s="58"/>
      <c r="U189" s="58"/>
      <c r="V189" s="58"/>
      <c r="W189" s="58"/>
    </row>
    <row r="190" ht="31.5" customHeight="1">
      <c r="A190" s="122" t="s">
        <v>78</v>
      </c>
      <c r="B190" s="120" t="s">
        <v>387</v>
      </c>
      <c r="C190" s="14" t="s">
        <v>299</v>
      </c>
      <c r="D190" s="14" t="s">
        <v>152</v>
      </c>
      <c r="E190" s="14" t="s">
        <v>153</v>
      </c>
      <c r="F190" s="14" t="s">
        <v>320</v>
      </c>
      <c r="G190" s="14" t="s">
        <v>321</v>
      </c>
      <c r="H190" s="58">
        <v>64300</v>
      </c>
      <c r="I190" s="58"/>
      <c r="J190" s="58"/>
      <c r="K190" s="58"/>
      <c r="L190" s="58"/>
      <c r="M190" s="58"/>
      <c r="N190" s="58"/>
      <c r="O190" s="58"/>
      <c r="P190" s="58"/>
      <c r="Q190" s="58">
        <v>64300</v>
      </c>
      <c r="R190" s="58"/>
      <c r="S190" s="58"/>
      <c r="T190" s="58"/>
      <c r="U190" s="58"/>
      <c r="V190" s="58"/>
      <c r="W190" s="58"/>
    </row>
    <row r="191" ht="31.5" customHeight="1">
      <c r="A191" s="122" t="s">
        <v>78</v>
      </c>
      <c r="B191" s="120" t="s">
        <v>394</v>
      </c>
      <c r="C191" s="14" t="s">
        <v>371</v>
      </c>
      <c r="D191" s="14" t="s">
        <v>108</v>
      </c>
      <c r="E191" s="14" t="s">
        <v>109</v>
      </c>
      <c r="F191" s="14" t="s">
        <v>353</v>
      </c>
      <c r="G191" s="14" t="s">
        <v>352</v>
      </c>
      <c r="H191" s="58">
        <v>3952600</v>
      </c>
      <c r="I191" s="58"/>
      <c r="J191" s="58"/>
      <c r="K191" s="58"/>
      <c r="L191" s="58"/>
      <c r="M191" s="58"/>
      <c r="N191" s="58"/>
      <c r="O191" s="58"/>
      <c r="P191" s="58"/>
      <c r="Q191" s="58">
        <v>3952600</v>
      </c>
      <c r="R191" s="58"/>
      <c r="S191" s="58"/>
      <c r="T191" s="58"/>
      <c r="U191" s="58"/>
      <c r="V191" s="58"/>
      <c r="W191" s="58"/>
    </row>
    <row r="192" ht="31.5" customHeight="1">
      <c r="A192" s="121" t="s">
        <v>60</v>
      </c>
      <c r="B192" s="14"/>
      <c r="C192" s="14"/>
      <c r="D192" s="14"/>
      <c r="E192" s="14"/>
      <c r="F192" s="14"/>
      <c r="G192" s="14"/>
      <c r="H192" s="58">
        <v>9198907.77</v>
      </c>
      <c r="I192" s="58"/>
      <c r="J192" s="58"/>
      <c r="K192" s="58"/>
      <c r="L192" s="58"/>
      <c r="M192" s="58"/>
      <c r="N192" s="58"/>
      <c r="O192" s="58"/>
      <c r="P192" s="58"/>
      <c r="Q192" s="58"/>
      <c r="R192" s="58">
        <v>9198907.77</v>
      </c>
      <c r="S192" s="58"/>
      <c r="T192" s="58">
        <v>9198907.77</v>
      </c>
      <c r="U192" s="58"/>
      <c r="V192" s="58"/>
      <c r="W192" s="58"/>
    </row>
    <row r="193" ht="31.5" customHeight="1">
      <c r="A193" s="122" t="s">
        <v>60</v>
      </c>
      <c r="B193" s="120" t="s">
        <v>395</v>
      </c>
      <c r="C193" s="14" t="s">
        <v>268</v>
      </c>
      <c r="D193" s="14" t="s">
        <v>98</v>
      </c>
      <c r="E193" s="14" t="s">
        <v>99</v>
      </c>
      <c r="F193" s="14" t="s">
        <v>261</v>
      </c>
      <c r="G193" s="14" t="s">
        <v>262</v>
      </c>
      <c r="H193" s="58">
        <v>984588</v>
      </c>
      <c r="I193" s="58"/>
      <c r="J193" s="58"/>
      <c r="K193" s="58"/>
      <c r="L193" s="58"/>
      <c r="M193" s="58"/>
      <c r="N193" s="58"/>
      <c r="O193" s="58"/>
      <c r="P193" s="58"/>
      <c r="Q193" s="58"/>
      <c r="R193" s="58">
        <v>984588</v>
      </c>
      <c r="S193" s="58"/>
      <c r="T193" s="58">
        <v>984588</v>
      </c>
      <c r="U193" s="58"/>
      <c r="V193" s="58"/>
      <c r="W193" s="58"/>
    </row>
    <row r="194" ht="31.5" customHeight="1">
      <c r="A194" s="122" t="s">
        <v>60</v>
      </c>
      <c r="B194" s="120" t="s">
        <v>395</v>
      </c>
      <c r="C194" s="14" t="s">
        <v>268</v>
      </c>
      <c r="D194" s="14" t="s">
        <v>98</v>
      </c>
      <c r="E194" s="14" t="s">
        <v>99</v>
      </c>
      <c r="F194" s="14" t="s">
        <v>263</v>
      </c>
      <c r="G194" s="14" t="s">
        <v>264</v>
      </c>
      <c r="H194" s="58">
        <v>40000</v>
      </c>
      <c r="I194" s="58"/>
      <c r="J194" s="58"/>
      <c r="K194" s="58"/>
      <c r="L194" s="58"/>
      <c r="M194" s="58"/>
      <c r="N194" s="58"/>
      <c r="O194" s="58"/>
      <c r="P194" s="58"/>
      <c r="Q194" s="58"/>
      <c r="R194" s="58">
        <v>40000</v>
      </c>
      <c r="S194" s="58"/>
      <c r="T194" s="58">
        <v>40000</v>
      </c>
      <c r="U194" s="58"/>
      <c r="V194" s="58"/>
      <c r="W194" s="58"/>
    </row>
    <row r="195" ht="31.5" customHeight="1">
      <c r="A195" s="122" t="s">
        <v>60</v>
      </c>
      <c r="B195" s="120" t="s">
        <v>395</v>
      </c>
      <c r="C195" s="14" t="s">
        <v>268</v>
      </c>
      <c r="D195" s="14" t="s">
        <v>98</v>
      </c>
      <c r="E195" s="14" t="s">
        <v>99</v>
      </c>
      <c r="F195" s="14" t="s">
        <v>269</v>
      </c>
      <c r="G195" s="14" t="s">
        <v>270</v>
      </c>
      <c r="H195" s="58">
        <v>3125770</v>
      </c>
      <c r="I195" s="58"/>
      <c r="J195" s="58"/>
      <c r="K195" s="58"/>
      <c r="L195" s="58"/>
      <c r="M195" s="58"/>
      <c r="N195" s="58"/>
      <c r="O195" s="58"/>
      <c r="P195" s="58"/>
      <c r="Q195" s="58"/>
      <c r="R195" s="58">
        <v>3125770</v>
      </c>
      <c r="S195" s="58"/>
      <c r="T195" s="58">
        <v>3125770</v>
      </c>
      <c r="U195" s="58"/>
      <c r="V195" s="58"/>
      <c r="W195" s="58"/>
    </row>
    <row r="196" ht="31.5" customHeight="1">
      <c r="A196" s="122" t="s">
        <v>60</v>
      </c>
      <c r="B196" s="120" t="s">
        <v>396</v>
      </c>
      <c r="C196" s="14" t="s">
        <v>272</v>
      </c>
      <c r="D196" s="14" t="s">
        <v>154</v>
      </c>
      <c r="E196" s="14" t="s">
        <v>155</v>
      </c>
      <c r="F196" s="14" t="s">
        <v>273</v>
      </c>
      <c r="G196" s="14" t="s">
        <v>274</v>
      </c>
      <c r="H196" s="58">
        <v>694800</v>
      </c>
      <c r="I196" s="58"/>
      <c r="J196" s="58"/>
      <c r="K196" s="58"/>
      <c r="L196" s="58"/>
      <c r="M196" s="58"/>
      <c r="N196" s="58"/>
      <c r="O196" s="58"/>
      <c r="P196" s="58"/>
      <c r="Q196" s="58"/>
      <c r="R196" s="58">
        <v>694800</v>
      </c>
      <c r="S196" s="58"/>
      <c r="T196" s="58">
        <v>694800</v>
      </c>
      <c r="U196" s="58"/>
      <c r="V196" s="58"/>
      <c r="W196" s="58"/>
    </row>
    <row r="197" ht="31.5" customHeight="1">
      <c r="A197" s="122" t="s">
        <v>60</v>
      </c>
      <c r="B197" s="120" t="s">
        <v>396</v>
      </c>
      <c r="C197" s="14" t="s">
        <v>272</v>
      </c>
      <c r="D197" s="14" t="s">
        <v>178</v>
      </c>
      <c r="E197" s="14" t="s">
        <v>177</v>
      </c>
      <c r="F197" s="14" t="s">
        <v>275</v>
      </c>
      <c r="G197" s="14" t="s">
        <v>276</v>
      </c>
      <c r="H197" s="58">
        <v>67780.11</v>
      </c>
      <c r="I197" s="58"/>
      <c r="J197" s="58"/>
      <c r="K197" s="58"/>
      <c r="L197" s="58"/>
      <c r="M197" s="58"/>
      <c r="N197" s="58"/>
      <c r="O197" s="58"/>
      <c r="P197" s="58"/>
      <c r="Q197" s="58"/>
      <c r="R197" s="58">
        <v>67780.11</v>
      </c>
      <c r="S197" s="58"/>
      <c r="T197" s="58">
        <v>67780.11</v>
      </c>
      <c r="U197" s="58"/>
      <c r="V197" s="58"/>
      <c r="W197" s="58"/>
    </row>
    <row r="198" ht="31.5" customHeight="1">
      <c r="A198" s="122" t="s">
        <v>60</v>
      </c>
      <c r="B198" s="120" t="s">
        <v>396</v>
      </c>
      <c r="C198" s="14" t="s">
        <v>272</v>
      </c>
      <c r="D198" s="14" t="s">
        <v>185</v>
      </c>
      <c r="E198" s="14" t="s">
        <v>186</v>
      </c>
      <c r="F198" s="14" t="s">
        <v>277</v>
      </c>
      <c r="G198" s="14" t="s">
        <v>278</v>
      </c>
      <c r="H198" s="58">
        <v>524900.74</v>
      </c>
      <c r="I198" s="58"/>
      <c r="J198" s="58"/>
      <c r="K198" s="58"/>
      <c r="L198" s="58"/>
      <c r="M198" s="58"/>
      <c r="N198" s="58"/>
      <c r="O198" s="58"/>
      <c r="P198" s="58"/>
      <c r="Q198" s="58"/>
      <c r="R198" s="58">
        <v>524900.74</v>
      </c>
      <c r="S198" s="58"/>
      <c r="T198" s="58">
        <v>524900.74</v>
      </c>
      <c r="U198" s="58"/>
      <c r="V198" s="58"/>
      <c r="W198" s="58"/>
    </row>
    <row r="199" ht="31.5" customHeight="1">
      <c r="A199" s="122" t="s">
        <v>60</v>
      </c>
      <c r="B199" s="120" t="s">
        <v>396</v>
      </c>
      <c r="C199" s="14" t="s">
        <v>272</v>
      </c>
      <c r="D199" s="14" t="s">
        <v>187</v>
      </c>
      <c r="E199" s="14" t="s">
        <v>188</v>
      </c>
      <c r="F199" s="14" t="s">
        <v>281</v>
      </c>
      <c r="G199" s="14" t="s">
        <v>282</v>
      </c>
      <c r="H199" s="58">
        <v>297516.6</v>
      </c>
      <c r="I199" s="58"/>
      <c r="J199" s="58"/>
      <c r="K199" s="58"/>
      <c r="L199" s="58"/>
      <c r="M199" s="58"/>
      <c r="N199" s="58"/>
      <c r="O199" s="58"/>
      <c r="P199" s="58"/>
      <c r="Q199" s="58"/>
      <c r="R199" s="58">
        <v>297516.6</v>
      </c>
      <c r="S199" s="58"/>
      <c r="T199" s="58">
        <v>297516.6</v>
      </c>
      <c r="U199" s="58"/>
      <c r="V199" s="58"/>
      <c r="W199" s="58"/>
    </row>
    <row r="200" ht="31.5" customHeight="1">
      <c r="A200" s="122" t="s">
        <v>60</v>
      </c>
      <c r="B200" s="120" t="s">
        <v>396</v>
      </c>
      <c r="C200" s="14" t="s">
        <v>272</v>
      </c>
      <c r="D200" s="14" t="s">
        <v>189</v>
      </c>
      <c r="E200" s="14" t="s">
        <v>190</v>
      </c>
      <c r="F200" s="14" t="s">
        <v>275</v>
      </c>
      <c r="G200" s="14" t="s">
        <v>276</v>
      </c>
      <c r="H200" s="58">
        <v>20000</v>
      </c>
      <c r="I200" s="58"/>
      <c r="J200" s="58"/>
      <c r="K200" s="58"/>
      <c r="L200" s="58"/>
      <c r="M200" s="58"/>
      <c r="N200" s="58"/>
      <c r="O200" s="58"/>
      <c r="P200" s="58"/>
      <c r="Q200" s="58"/>
      <c r="R200" s="58">
        <v>20000</v>
      </c>
      <c r="S200" s="58"/>
      <c r="T200" s="58">
        <v>20000</v>
      </c>
      <c r="U200" s="58"/>
      <c r="V200" s="58"/>
      <c r="W200" s="58"/>
    </row>
    <row r="201" ht="31.5" customHeight="1">
      <c r="A201" s="122" t="s">
        <v>60</v>
      </c>
      <c r="B201" s="120" t="s">
        <v>397</v>
      </c>
      <c r="C201" s="14" t="s">
        <v>375</v>
      </c>
      <c r="D201" s="14" t="s">
        <v>156</v>
      </c>
      <c r="E201" s="14" t="s">
        <v>157</v>
      </c>
      <c r="F201" s="14" t="s">
        <v>376</v>
      </c>
      <c r="G201" s="14" t="s">
        <v>377</v>
      </c>
      <c r="H201" s="58">
        <v>256020.32</v>
      </c>
      <c r="I201" s="58"/>
      <c r="J201" s="58"/>
      <c r="K201" s="58"/>
      <c r="L201" s="58"/>
      <c r="M201" s="58"/>
      <c r="N201" s="58"/>
      <c r="O201" s="58"/>
      <c r="P201" s="58"/>
      <c r="Q201" s="58"/>
      <c r="R201" s="58">
        <v>256020.32</v>
      </c>
      <c r="S201" s="58"/>
      <c r="T201" s="58">
        <v>256020.32</v>
      </c>
      <c r="U201" s="58"/>
      <c r="V201" s="58"/>
      <c r="W201" s="58"/>
    </row>
    <row r="202" ht="31.5" customHeight="1">
      <c r="A202" s="122" t="s">
        <v>60</v>
      </c>
      <c r="B202" s="120" t="s">
        <v>398</v>
      </c>
      <c r="C202" s="14" t="s">
        <v>202</v>
      </c>
      <c r="D202" s="14" t="s">
        <v>201</v>
      </c>
      <c r="E202" s="14" t="s">
        <v>202</v>
      </c>
      <c r="F202" s="14" t="s">
        <v>284</v>
      </c>
      <c r="G202" s="14" t="s">
        <v>202</v>
      </c>
      <c r="H202" s="58">
        <v>783132</v>
      </c>
      <c r="I202" s="58"/>
      <c r="J202" s="58"/>
      <c r="K202" s="58"/>
      <c r="L202" s="58"/>
      <c r="M202" s="58"/>
      <c r="N202" s="58"/>
      <c r="O202" s="58"/>
      <c r="P202" s="58"/>
      <c r="Q202" s="58"/>
      <c r="R202" s="58">
        <v>783132</v>
      </c>
      <c r="S202" s="58"/>
      <c r="T202" s="58">
        <v>783132</v>
      </c>
      <c r="U202" s="58"/>
      <c r="V202" s="58"/>
      <c r="W202" s="58"/>
    </row>
    <row r="203" ht="31.5" customHeight="1">
      <c r="A203" s="122" t="s">
        <v>60</v>
      </c>
      <c r="B203" s="120" t="s">
        <v>399</v>
      </c>
      <c r="C203" s="14" t="s">
        <v>286</v>
      </c>
      <c r="D203" s="14" t="s">
        <v>98</v>
      </c>
      <c r="E203" s="14" t="s">
        <v>99</v>
      </c>
      <c r="F203" s="14" t="s">
        <v>287</v>
      </c>
      <c r="G203" s="14" t="s">
        <v>288</v>
      </c>
      <c r="H203" s="58">
        <v>74500</v>
      </c>
      <c r="I203" s="58"/>
      <c r="J203" s="58"/>
      <c r="K203" s="58"/>
      <c r="L203" s="58"/>
      <c r="M203" s="58"/>
      <c r="N203" s="58"/>
      <c r="O203" s="58"/>
      <c r="P203" s="58"/>
      <c r="Q203" s="58"/>
      <c r="R203" s="58">
        <v>74500</v>
      </c>
      <c r="S203" s="58"/>
      <c r="T203" s="58">
        <v>74500</v>
      </c>
      <c r="U203" s="58"/>
      <c r="V203" s="58"/>
      <c r="W203" s="58"/>
    </row>
    <row r="204" ht="31.5" customHeight="1">
      <c r="A204" s="122" t="s">
        <v>60</v>
      </c>
      <c r="B204" s="120" t="s">
        <v>400</v>
      </c>
      <c r="C204" s="14" t="s">
        <v>239</v>
      </c>
      <c r="D204" s="14" t="s">
        <v>98</v>
      </c>
      <c r="E204" s="14" t="s">
        <v>99</v>
      </c>
      <c r="F204" s="14" t="s">
        <v>290</v>
      </c>
      <c r="G204" s="14" t="s">
        <v>239</v>
      </c>
      <c r="H204" s="58">
        <v>10000</v>
      </c>
      <c r="I204" s="58"/>
      <c r="J204" s="58"/>
      <c r="K204" s="58"/>
      <c r="L204" s="58"/>
      <c r="M204" s="58"/>
      <c r="N204" s="58"/>
      <c r="O204" s="58"/>
      <c r="P204" s="58"/>
      <c r="Q204" s="58"/>
      <c r="R204" s="58">
        <v>10000</v>
      </c>
      <c r="S204" s="58"/>
      <c r="T204" s="58">
        <v>10000</v>
      </c>
      <c r="U204" s="58"/>
      <c r="V204" s="58"/>
      <c r="W204" s="58"/>
    </row>
    <row r="205" ht="31.5" customHeight="1">
      <c r="A205" s="122" t="s">
        <v>60</v>
      </c>
      <c r="B205" s="120" t="s">
        <v>401</v>
      </c>
      <c r="C205" s="14" t="s">
        <v>299</v>
      </c>
      <c r="D205" s="14" t="s">
        <v>98</v>
      </c>
      <c r="E205" s="14" t="s">
        <v>99</v>
      </c>
      <c r="F205" s="14" t="s">
        <v>300</v>
      </c>
      <c r="G205" s="14" t="s">
        <v>301</v>
      </c>
      <c r="H205" s="58">
        <v>287400</v>
      </c>
      <c r="I205" s="58"/>
      <c r="J205" s="58"/>
      <c r="K205" s="58"/>
      <c r="L205" s="58"/>
      <c r="M205" s="58"/>
      <c r="N205" s="58"/>
      <c r="O205" s="58"/>
      <c r="P205" s="58"/>
      <c r="Q205" s="58"/>
      <c r="R205" s="58">
        <v>287400</v>
      </c>
      <c r="S205" s="58"/>
      <c r="T205" s="58">
        <v>287400</v>
      </c>
      <c r="U205" s="58"/>
      <c r="V205" s="58"/>
      <c r="W205" s="58"/>
    </row>
    <row r="206" ht="31.5" customHeight="1">
      <c r="A206" s="122" t="s">
        <v>60</v>
      </c>
      <c r="B206" s="120" t="s">
        <v>401</v>
      </c>
      <c r="C206" s="14" t="s">
        <v>299</v>
      </c>
      <c r="D206" s="14" t="s">
        <v>98</v>
      </c>
      <c r="E206" s="14" t="s">
        <v>99</v>
      </c>
      <c r="F206" s="14" t="s">
        <v>302</v>
      </c>
      <c r="G206" s="14" t="s">
        <v>303</v>
      </c>
      <c r="H206" s="58">
        <v>20000</v>
      </c>
      <c r="I206" s="58"/>
      <c r="J206" s="58"/>
      <c r="K206" s="58"/>
      <c r="L206" s="58"/>
      <c r="M206" s="58"/>
      <c r="N206" s="58"/>
      <c r="O206" s="58"/>
      <c r="P206" s="58"/>
      <c r="Q206" s="58"/>
      <c r="R206" s="58">
        <v>20000</v>
      </c>
      <c r="S206" s="58"/>
      <c r="T206" s="58">
        <v>20000</v>
      </c>
      <c r="U206" s="58"/>
      <c r="V206" s="58"/>
      <c r="W206" s="58"/>
    </row>
    <row r="207" ht="31.5" customHeight="1">
      <c r="A207" s="122" t="s">
        <v>60</v>
      </c>
      <c r="B207" s="120" t="s">
        <v>401</v>
      </c>
      <c r="C207" s="14" t="s">
        <v>299</v>
      </c>
      <c r="D207" s="14" t="s">
        <v>98</v>
      </c>
      <c r="E207" s="14" t="s">
        <v>99</v>
      </c>
      <c r="F207" s="14" t="s">
        <v>388</v>
      </c>
      <c r="G207" s="14" t="s">
        <v>389</v>
      </c>
      <c r="H207" s="58">
        <v>31500</v>
      </c>
      <c r="I207" s="58"/>
      <c r="J207" s="58"/>
      <c r="K207" s="58"/>
      <c r="L207" s="58"/>
      <c r="M207" s="58"/>
      <c r="N207" s="58"/>
      <c r="O207" s="58"/>
      <c r="P207" s="58"/>
      <c r="Q207" s="58"/>
      <c r="R207" s="58">
        <v>31500</v>
      </c>
      <c r="S207" s="58"/>
      <c r="T207" s="58">
        <v>31500</v>
      </c>
      <c r="U207" s="58"/>
      <c r="V207" s="58"/>
      <c r="W207" s="58"/>
    </row>
    <row r="208" ht="31.5" customHeight="1">
      <c r="A208" s="122" t="s">
        <v>60</v>
      </c>
      <c r="B208" s="120" t="s">
        <v>401</v>
      </c>
      <c r="C208" s="14" t="s">
        <v>299</v>
      </c>
      <c r="D208" s="14" t="s">
        <v>98</v>
      </c>
      <c r="E208" s="14" t="s">
        <v>99</v>
      </c>
      <c r="F208" s="14" t="s">
        <v>304</v>
      </c>
      <c r="G208" s="14" t="s">
        <v>305</v>
      </c>
      <c r="H208" s="58">
        <v>50000</v>
      </c>
      <c r="I208" s="58"/>
      <c r="J208" s="58"/>
      <c r="K208" s="58"/>
      <c r="L208" s="58"/>
      <c r="M208" s="58"/>
      <c r="N208" s="58"/>
      <c r="O208" s="58"/>
      <c r="P208" s="58"/>
      <c r="Q208" s="58"/>
      <c r="R208" s="58">
        <v>50000</v>
      </c>
      <c r="S208" s="58"/>
      <c r="T208" s="58">
        <v>50000</v>
      </c>
      <c r="U208" s="58"/>
      <c r="V208" s="58"/>
      <c r="W208" s="58"/>
    </row>
    <row r="209" ht="31.5" customHeight="1">
      <c r="A209" s="122" t="s">
        <v>60</v>
      </c>
      <c r="B209" s="120" t="s">
        <v>401</v>
      </c>
      <c r="C209" s="14" t="s">
        <v>299</v>
      </c>
      <c r="D209" s="14" t="s">
        <v>98</v>
      </c>
      <c r="E209" s="14" t="s">
        <v>99</v>
      </c>
      <c r="F209" s="14" t="s">
        <v>306</v>
      </c>
      <c r="G209" s="14" t="s">
        <v>307</v>
      </c>
      <c r="H209" s="58">
        <v>50000</v>
      </c>
      <c r="I209" s="58"/>
      <c r="J209" s="58"/>
      <c r="K209" s="58"/>
      <c r="L209" s="58"/>
      <c r="M209" s="58"/>
      <c r="N209" s="58"/>
      <c r="O209" s="58"/>
      <c r="P209" s="58"/>
      <c r="Q209" s="58"/>
      <c r="R209" s="58">
        <v>50000</v>
      </c>
      <c r="S209" s="58"/>
      <c r="T209" s="58">
        <v>50000</v>
      </c>
      <c r="U209" s="58"/>
      <c r="V209" s="58"/>
      <c r="W209" s="58"/>
    </row>
    <row r="210" ht="31.5" customHeight="1">
      <c r="A210" s="122" t="s">
        <v>60</v>
      </c>
      <c r="B210" s="120" t="s">
        <v>401</v>
      </c>
      <c r="C210" s="14" t="s">
        <v>299</v>
      </c>
      <c r="D210" s="14" t="s">
        <v>98</v>
      </c>
      <c r="E210" s="14" t="s">
        <v>99</v>
      </c>
      <c r="F210" s="14" t="s">
        <v>308</v>
      </c>
      <c r="G210" s="14" t="s">
        <v>309</v>
      </c>
      <c r="H210" s="58">
        <v>159500</v>
      </c>
      <c r="I210" s="58"/>
      <c r="J210" s="58"/>
      <c r="K210" s="58"/>
      <c r="L210" s="58"/>
      <c r="M210" s="58"/>
      <c r="N210" s="58"/>
      <c r="O210" s="58"/>
      <c r="P210" s="58"/>
      <c r="Q210" s="58"/>
      <c r="R210" s="58">
        <v>159500</v>
      </c>
      <c r="S210" s="58"/>
      <c r="T210" s="58">
        <v>159500</v>
      </c>
      <c r="U210" s="58"/>
      <c r="V210" s="58"/>
      <c r="W210" s="58"/>
    </row>
    <row r="211" ht="31.5" customHeight="1">
      <c r="A211" s="122" t="s">
        <v>60</v>
      </c>
      <c r="B211" s="120" t="s">
        <v>401</v>
      </c>
      <c r="C211" s="14" t="s">
        <v>299</v>
      </c>
      <c r="D211" s="14" t="s">
        <v>98</v>
      </c>
      <c r="E211" s="14" t="s">
        <v>99</v>
      </c>
      <c r="F211" s="14" t="s">
        <v>310</v>
      </c>
      <c r="G211" s="14" t="s">
        <v>311</v>
      </c>
      <c r="H211" s="58">
        <v>60000</v>
      </c>
      <c r="I211" s="58"/>
      <c r="J211" s="58"/>
      <c r="K211" s="58"/>
      <c r="L211" s="58"/>
      <c r="M211" s="58"/>
      <c r="N211" s="58"/>
      <c r="O211" s="58"/>
      <c r="P211" s="58"/>
      <c r="Q211" s="58"/>
      <c r="R211" s="58">
        <v>60000</v>
      </c>
      <c r="S211" s="58"/>
      <c r="T211" s="58">
        <v>60000</v>
      </c>
      <c r="U211" s="58"/>
      <c r="V211" s="58"/>
      <c r="W211" s="58"/>
    </row>
    <row r="212" ht="31.5" customHeight="1">
      <c r="A212" s="122" t="s">
        <v>60</v>
      </c>
      <c r="B212" s="120" t="s">
        <v>401</v>
      </c>
      <c r="C212" s="14" t="s">
        <v>299</v>
      </c>
      <c r="D212" s="14" t="s">
        <v>98</v>
      </c>
      <c r="E212" s="14" t="s">
        <v>99</v>
      </c>
      <c r="F212" s="14" t="s">
        <v>312</v>
      </c>
      <c r="G212" s="14" t="s">
        <v>313</v>
      </c>
      <c r="H212" s="58">
        <v>225000</v>
      </c>
      <c r="I212" s="58"/>
      <c r="J212" s="58"/>
      <c r="K212" s="58"/>
      <c r="L212" s="58"/>
      <c r="M212" s="58"/>
      <c r="N212" s="58"/>
      <c r="O212" s="58"/>
      <c r="P212" s="58"/>
      <c r="Q212" s="58"/>
      <c r="R212" s="58">
        <v>225000</v>
      </c>
      <c r="S212" s="58"/>
      <c r="T212" s="58">
        <v>225000</v>
      </c>
      <c r="U212" s="58"/>
      <c r="V212" s="58"/>
      <c r="W212" s="58"/>
    </row>
    <row r="213" ht="31.5" customHeight="1">
      <c r="A213" s="122" t="s">
        <v>60</v>
      </c>
      <c r="B213" s="120" t="s">
        <v>401</v>
      </c>
      <c r="C213" s="14" t="s">
        <v>299</v>
      </c>
      <c r="D213" s="14" t="s">
        <v>98</v>
      </c>
      <c r="E213" s="14" t="s">
        <v>99</v>
      </c>
      <c r="F213" s="14" t="s">
        <v>314</v>
      </c>
      <c r="G213" s="14" t="s">
        <v>315</v>
      </c>
      <c r="H213" s="58">
        <v>145000</v>
      </c>
      <c r="I213" s="58"/>
      <c r="J213" s="58"/>
      <c r="K213" s="58"/>
      <c r="L213" s="58"/>
      <c r="M213" s="58"/>
      <c r="N213" s="58"/>
      <c r="O213" s="58"/>
      <c r="P213" s="58"/>
      <c r="Q213" s="58"/>
      <c r="R213" s="58">
        <v>145000</v>
      </c>
      <c r="S213" s="58"/>
      <c r="T213" s="58">
        <v>145000</v>
      </c>
      <c r="U213" s="58"/>
      <c r="V213" s="58"/>
      <c r="W213" s="58"/>
    </row>
    <row r="214" ht="31.5" customHeight="1">
      <c r="A214" s="122" t="s">
        <v>60</v>
      </c>
      <c r="B214" s="120" t="s">
        <v>401</v>
      </c>
      <c r="C214" s="14" t="s">
        <v>299</v>
      </c>
      <c r="D214" s="14" t="s">
        <v>98</v>
      </c>
      <c r="E214" s="14" t="s">
        <v>99</v>
      </c>
      <c r="F214" s="14" t="s">
        <v>293</v>
      </c>
      <c r="G214" s="14" t="s">
        <v>294</v>
      </c>
      <c r="H214" s="58">
        <v>50000</v>
      </c>
      <c r="I214" s="58"/>
      <c r="J214" s="58"/>
      <c r="K214" s="58"/>
      <c r="L214" s="58"/>
      <c r="M214" s="58"/>
      <c r="N214" s="58"/>
      <c r="O214" s="58"/>
      <c r="P214" s="58"/>
      <c r="Q214" s="58"/>
      <c r="R214" s="58">
        <v>50000</v>
      </c>
      <c r="S214" s="58"/>
      <c r="T214" s="58">
        <v>50000</v>
      </c>
      <c r="U214" s="58"/>
      <c r="V214" s="58"/>
      <c r="W214" s="58"/>
    </row>
    <row r="215" ht="31.5" customHeight="1">
      <c r="A215" s="122" t="s">
        <v>60</v>
      </c>
      <c r="B215" s="120" t="s">
        <v>401</v>
      </c>
      <c r="C215" s="14" t="s">
        <v>299</v>
      </c>
      <c r="D215" s="14" t="s">
        <v>98</v>
      </c>
      <c r="E215" s="14" t="s">
        <v>99</v>
      </c>
      <c r="F215" s="14" t="s">
        <v>390</v>
      </c>
      <c r="G215" s="14" t="s">
        <v>391</v>
      </c>
      <c r="H215" s="58">
        <v>766500</v>
      </c>
      <c r="I215" s="58"/>
      <c r="J215" s="58"/>
      <c r="K215" s="58"/>
      <c r="L215" s="58"/>
      <c r="M215" s="58"/>
      <c r="N215" s="58"/>
      <c r="O215" s="58"/>
      <c r="P215" s="58"/>
      <c r="Q215" s="58"/>
      <c r="R215" s="58">
        <v>766500</v>
      </c>
      <c r="S215" s="58"/>
      <c r="T215" s="58">
        <v>766500</v>
      </c>
      <c r="U215" s="58"/>
      <c r="V215" s="58"/>
      <c r="W215" s="58"/>
    </row>
    <row r="216" ht="31.5" customHeight="1">
      <c r="A216" s="122" t="s">
        <v>60</v>
      </c>
      <c r="B216" s="120" t="s">
        <v>401</v>
      </c>
      <c r="C216" s="14" t="s">
        <v>299</v>
      </c>
      <c r="D216" s="14" t="s">
        <v>98</v>
      </c>
      <c r="E216" s="14" t="s">
        <v>99</v>
      </c>
      <c r="F216" s="14" t="s">
        <v>320</v>
      </c>
      <c r="G216" s="14" t="s">
        <v>321</v>
      </c>
      <c r="H216" s="58">
        <v>175000</v>
      </c>
      <c r="I216" s="58"/>
      <c r="J216" s="58"/>
      <c r="K216" s="58"/>
      <c r="L216" s="58"/>
      <c r="M216" s="58"/>
      <c r="N216" s="58"/>
      <c r="O216" s="58"/>
      <c r="P216" s="58"/>
      <c r="Q216" s="58"/>
      <c r="R216" s="58">
        <v>175000</v>
      </c>
      <c r="S216" s="58"/>
      <c r="T216" s="58">
        <v>175000</v>
      </c>
      <c r="U216" s="58"/>
      <c r="V216" s="58"/>
      <c r="W216" s="58"/>
    </row>
    <row r="217" ht="31.5" customHeight="1">
      <c r="A217" s="122" t="s">
        <v>60</v>
      </c>
      <c r="B217" s="120" t="s">
        <v>402</v>
      </c>
      <c r="C217" s="14" t="s">
        <v>296</v>
      </c>
      <c r="D217" s="14" t="s">
        <v>98</v>
      </c>
      <c r="E217" s="14" t="s">
        <v>99</v>
      </c>
      <c r="F217" s="14" t="s">
        <v>297</v>
      </c>
      <c r="G217" s="14" t="s">
        <v>296</v>
      </c>
      <c r="H217" s="58">
        <v>300000</v>
      </c>
      <c r="I217" s="58"/>
      <c r="J217" s="58"/>
      <c r="K217" s="58"/>
      <c r="L217" s="58"/>
      <c r="M217" s="58"/>
      <c r="N217" s="58"/>
      <c r="O217" s="58"/>
      <c r="P217" s="58"/>
      <c r="Q217" s="58"/>
      <c r="R217" s="58">
        <v>300000</v>
      </c>
      <c r="S217" s="58"/>
      <c r="T217" s="58">
        <v>300000</v>
      </c>
      <c r="U217" s="58"/>
      <c r="V217" s="58"/>
      <c r="W217" s="58"/>
    </row>
    <row r="218" ht="31.5" customHeight="1">
      <c r="A218" s="121" t="s">
        <v>76</v>
      </c>
      <c r="B218" s="14"/>
      <c r="C218" s="14"/>
      <c r="D218" s="14"/>
      <c r="E218" s="14"/>
      <c r="F218" s="14"/>
      <c r="G218" s="14"/>
      <c r="H218" s="58">
        <v>1740063238.6</v>
      </c>
      <c r="I218" s="58">
        <v>1740063238.6</v>
      </c>
      <c r="J218" s="58"/>
      <c r="K218" s="58"/>
      <c r="L218" s="58"/>
      <c r="M218" s="58">
        <v>1740063238.6</v>
      </c>
      <c r="N218" s="58"/>
      <c r="O218" s="58"/>
      <c r="P218" s="58"/>
      <c r="Q218" s="58"/>
      <c r="R218" s="58"/>
      <c r="S218" s="58"/>
      <c r="T218" s="58"/>
      <c r="U218" s="58"/>
      <c r="V218" s="58"/>
      <c r="W218" s="58"/>
    </row>
    <row r="219" ht="31.5" customHeight="1">
      <c r="A219" s="122" t="s">
        <v>76</v>
      </c>
      <c r="B219" s="120" t="s">
        <v>403</v>
      </c>
      <c r="C219" s="14" t="s">
        <v>404</v>
      </c>
      <c r="D219" s="14" t="s">
        <v>150</v>
      </c>
      <c r="E219" s="14" t="s">
        <v>151</v>
      </c>
      <c r="F219" s="14" t="s">
        <v>405</v>
      </c>
      <c r="G219" s="14" t="s">
        <v>406</v>
      </c>
      <c r="H219" s="58">
        <v>1120000.94</v>
      </c>
      <c r="I219" s="58">
        <v>1120000.94</v>
      </c>
      <c r="J219" s="58"/>
      <c r="K219" s="58"/>
      <c r="L219" s="58"/>
      <c r="M219" s="58">
        <v>1120000.94</v>
      </c>
      <c r="N219" s="58"/>
      <c r="O219" s="58"/>
      <c r="P219" s="58"/>
      <c r="Q219" s="58"/>
      <c r="R219" s="58"/>
      <c r="S219" s="58"/>
      <c r="T219" s="58"/>
      <c r="U219" s="58"/>
      <c r="V219" s="58"/>
      <c r="W219" s="58"/>
    </row>
    <row r="220" ht="31.5" customHeight="1">
      <c r="A220" s="122" t="s">
        <v>76</v>
      </c>
      <c r="B220" s="120" t="s">
        <v>403</v>
      </c>
      <c r="C220" s="14" t="s">
        <v>404</v>
      </c>
      <c r="D220" s="14" t="s">
        <v>152</v>
      </c>
      <c r="E220" s="14" t="s">
        <v>153</v>
      </c>
      <c r="F220" s="14" t="s">
        <v>407</v>
      </c>
      <c r="G220" s="14" t="s">
        <v>408</v>
      </c>
      <c r="H220" s="58">
        <v>12959999.22</v>
      </c>
      <c r="I220" s="58">
        <v>12959999.22</v>
      </c>
      <c r="J220" s="58"/>
      <c r="K220" s="58"/>
      <c r="L220" s="58"/>
      <c r="M220" s="58">
        <v>12959999.22</v>
      </c>
      <c r="N220" s="58"/>
      <c r="O220" s="58"/>
      <c r="P220" s="58"/>
      <c r="Q220" s="58"/>
      <c r="R220" s="58"/>
      <c r="S220" s="58"/>
      <c r="T220" s="58"/>
      <c r="U220" s="58"/>
      <c r="V220" s="58"/>
      <c r="W220" s="58"/>
    </row>
    <row r="221" ht="31.5" customHeight="1">
      <c r="A221" s="122" t="s">
        <v>76</v>
      </c>
      <c r="B221" s="120" t="s">
        <v>403</v>
      </c>
      <c r="C221" s="14" t="s">
        <v>404</v>
      </c>
      <c r="D221" s="14" t="s">
        <v>152</v>
      </c>
      <c r="E221" s="14" t="s">
        <v>153</v>
      </c>
      <c r="F221" s="14" t="s">
        <v>405</v>
      </c>
      <c r="G221" s="14" t="s">
        <v>406</v>
      </c>
      <c r="H221" s="58">
        <v>145500556.18</v>
      </c>
      <c r="I221" s="58">
        <v>145500556.18</v>
      </c>
      <c r="J221" s="58"/>
      <c r="K221" s="58"/>
      <c r="L221" s="58"/>
      <c r="M221" s="58">
        <v>145500556.18</v>
      </c>
      <c r="N221" s="58"/>
      <c r="O221" s="58"/>
      <c r="P221" s="58"/>
      <c r="Q221" s="58"/>
      <c r="R221" s="58"/>
      <c r="S221" s="58"/>
      <c r="T221" s="58"/>
      <c r="U221" s="58"/>
      <c r="V221" s="58"/>
      <c r="W221" s="58"/>
    </row>
    <row r="222" ht="31.5" customHeight="1">
      <c r="A222" s="122" t="s">
        <v>76</v>
      </c>
      <c r="B222" s="120" t="s">
        <v>403</v>
      </c>
      <c r="C222" s="14" t="s">
        <v>404</v>
      </c>
      <c r="D222" s="14" t="s">
        <v>160</v>
      </c>
      <c r="E222" s="14" t="s">
        <v>161</v>
      </c>
      <c r="F222" s="14" t="s">
        <v>381</v>
      </c>
      <c r="G222" s="14" t="s">
        <v>382</v>
      </c>
      <c r="H222" s="58">
        <v>229739335.26</v>
      </c>
      <c r="I222" s="58">
        <v>229739335.26</v>
      </c>
      <c r="J222" s="58"/>
      <c r="K222" s="58"/>
      <c r="L222" s="58"/>
      <c r="M222" s="58">
        <v>229739335.26</v>
      </c>
      <c r="N222" s="58"/>
      <c r="O222" s="58"/>
      <c r="P222" s="58"/>
      <c r="Q222" s="58"/>
      <c r="R222" s="58"/>
      <c r="S222" s="58"/>
      <c r="T222" s="58"/>
      <c r="U222" s="58"/>
      <c r="V222" s="58"/>
      <c r="W222" s="58"/>
    </row>
    <row r="223" ht="31.5" customHeight="1">
      <c r="A223" s="122" t="s">
        <v>76</v>
      </c>
      <c r="B223" s="120" t="s">
        <v>409</v>
      </c>
      <c r="C223" s="14" t="s">
        <v>410</v>
      </c>
      <c r="D223" s="14" t="s">
        <v>150</v>
      </c>
      <c r="E223" s="14" t="s">
        <v>151</v>
      </c>
      <c r="F223" s="14" t="s">
        <v>407</v>
      </c>
      <c r="G223" s="14" t="s">
        <v>408</v>
      </c>
      <c r="H223" s="58">
        <v>71501271.2</v>
      </c>
      <c r="I223" s="58">
        <v>71501271.2</v>
      </c>
      <c r="J223" s="58"/>
      <c r="K223" s="58"/>
      <c r="L223" s="58"/>
      <c r="M223" s="58">
        <v>71501271.2</v>
      </c>
      <c r="N223" s="58"/>
      <c r="O223" s="58"/>
      <c r="P223" s="58"/>
      <c r="Q223" s="58"/>
      <c r="R223" s="58"/>
      <c r="S223" s="58"/>
      <c r="T223" s="58"/>
      <c r="U223" s="58"/>
      <c r="V223" s="58"/>
      <c r="W223" s="58"/>
    </row>
    <row r="224" ht="31.5" customHeight="1">
      <c r="A224" s="122" t="s">
        <v>76</v>
      </c>
      <c r="B224" s="120" t="s">
        <v>409</v>
      </c>
      <c r="C224" s="14" t="s">
        <v>410</v>
      </c>
      <c r="D224" s="14" t="s">
        <v>150</v>
      </c>
      <c r="E224" s="14" t="s">
        <v>151</v>
      </c>
      <c r="F224" s="14" t="s">
        <v>405</v>
      </c>
      <c r="G224" s="14" t="s">
        <v>406</v>
      </c>
      <c r="H224" s="58">
        <v>422860150.14</v>
      </c>
      <c r="I224" s="58">
        <v>422860150.14</v>
      </c>
      <c r="J224" s="58"/>
      <c r="K224" s="58"/>
      <c r="L224" s="58"/>
      <c r="M224" s="58">
        <v>422860150.14</v>
      </c>
      <c r="N224" s="58"/>
      <c r="O224" s="58"/>
      <c r="P224" s="58"/>
      <c r="Q224" s="58"/>
      <c r="R224" s="58"/>
      <c r="S224" s="58"/>
      <c r="T224" s="58"/>
      <c r="U224" s="58"/>
      <c r="V224" s="58"/>
      <c r="W224" s="58"/>
    </row>
    <row r="225" ht="31.5" customHeight="1">
      <c r="A225" s="122" t="s">
        <v>76</v>
      </c>
      <c r="B225" s="120" t="s">
        <v>409</v>
      </c>
      <c r="C225" s="14" t="s">
        <v>410</v>
      </c>
      <c r="D225" s="14" t="s">
        <v>152</v>
      </c>
      <c r="E225" s="14" t="s">
        <v>153</v>
      </c>
      <c r="F225" s="14" t="s">
        <v>407</v>
      </c>
      <c r="G225" s="14" t="s">
        <v>408</v>
      </c>
      <c r="H225" s="58">
        <v>78110001.02</v>
      </c>
      <c r="I225" s="58">
        <v>78110001.02</v>
      </c>
      <c r="J225" s="58"/>
      <c r="K225" s="58"/>
      <c r="L225" s="58"/>
      <c r="M225" s="58">
        <v>78110001.02</v>
      </c>
      <c r="N225" s="58"/>
      <c r="O225" s="58"/>
      <c r="P225" s="58"/>
      <c r="Q225" s="58"/>
      <c r="R225" s="58"/>
      <c r="S225" s="58"/>
      <c r="T225" s="58"/>
      <c r="U225" s="58"/>
      <c r="V225" s="58"/>
      <c r="W225" s="58"/>
    </row>
    <row r="226" ht="31.5" customHeight="1">
      <c r="A226" s="122" t="s">
        <v>76</v>
      </c>
      <c r="B226" s="120" t="s">
        <v>409</v>
      </c>
      <c r="C226" s="14" t="s">
        <v>410</v>
      </c>
      <c r="D226" s="14" t="s">
        <v>152</v>
      </c>
      <c r="E226" s="14" t="s">
        <v>153</v>
      </c>
      <c r="F226" s="14" t="s">
        <v>405</v>
      </c>
      <c r="G226" s="14" t="s">
        <v>406</v>
      </c>
      <c r="H226" s="58">
        <v>778271924.64</v>
      </c>
      <c r="I226" s="58">
        <v>778271924.64</v>
      </c>
      <c r="J226" s="58"/>
      <c r="K226" s="58"/>
      <c r="L226" s="58"/>
      <c r="M226" s="58">
        <v>778271924.64</v>
      </c>
      <c r="N226" s="58"/>
      <c r="O226" s="58"/>
      <c r="P226" s="58"/>
      <c r="Q226" s="58"/>
      <c r="R226" s="58"/>
      <c r="S226" s="58"/>
      <c r="T226" s="58"/>
      <c r="U226" s="58"/>
      <c r="V226" s="58"/>
      <c r="W226" s="58"/>
    </row>
    <row r="227" ht="31.5" customHeight="1">
      <c r="A227" s="121" t="s">
        <v>64</v>
      </c>
      <c r="B227" s="14"/>
      <c r="C227" s="14"/>
      <c r="D227" s="14"/>
      <c r="E227" s="14"/>
      <c r="F227" s="14"/>
      <c r="G227" s="14"/>
      <c r="H227" s="58">
        <v>9457385.63</v>
      </c>
      <c r="I227" s="58">
        <v>9457385.63</v>
      </c>
      <c r="J227" s="58">
        <v>2351784.54</v>
      </c>
      <c r="K227" s="58"/>
      <c r="L227" s="58">
        <v>7105601.09</v>
      </c>
      <c r="M227" s="58"/>
      <c r="N227" s="58"/>
      <c r="O227" s="58"/>
      <c r="P227" s="58"/>
      <c r="Q227" s="58"/>
      <c r="R227" s="58"/>
      <c r="S227" s="58"/>
      <c r="T227" s="58"/>
      <c r="U227" s="58"/>
      <c r="V227" s="58"/>
      <c r="W227" s="58"/>
    </row>
    <row r="228" ht="31.5" customHeight="1">
      <c r="A228" s="122" t="s">
        <v>64</v>
      </c>
      <c r="B228" s="120" t="s">
        <v>411</v>
      </c>
      <c r="C228" s="14" t="s">
        <v>260</v>
      </c>
      <c r="D228" s="14" t="s">
        <v>116</v>
      </c>
      <c r="E228" s="14" t="s">
        <v>97</v>
      </c>
      <c r="F228" s="14" t="s">
        <v>261</v>
      </c>
      <c r="G228" s="14" t="s">
        <v>262</v>
      </c>
      <c r="H228" s="58">
        <v>1956616.2</v>
      </c>
      <c r="I228" s="58">
        <v>1956616.2</v>
      </c>
      <c r="J228" s="58">
        <v>489154.05</v>
      </c>
      <c r="K228" s="58"/>
      <c r="L228" s="58">
        <v>1467462.15</v>
      </c>
      <c r="M228" s="58"/>
      <c r="N228" s="58"/>
      <c r="O228" s="58"/>
      <c r="P228" s="58"/>
      <c r="Q228" s="58"/>
      <c r="R228" s="58"/>
      <c r="S228" s="58"/>
      <c r="T228" s="58"/>
      <c r="U228" s="58"/>
      <c r="V228" s="58"/>
      <c r="W228" s="58"/>
    </row>
    <row r="229" ht="31.5" customHeight="1">
      <c r="A229" s="122" t="s">
        <v>64</v>
      </c>
      <c r="B229" s="120" t="s">
        <v>411</v>
      </c>
      <c r="C229" s="14" t="s">
        <v>260</v>
      </c>
      <c r="D229" s="14" t="s">
        <v>116</v>
      </c>
      <c r="E229" s="14" t="s">
        <v>97</v>
      </c>
      <c r="F229" s="14" t="s">
        <v>263</v>
      </c>
      <c r="G229" s="14" t="s">
        <v>264</v>
      </c>
      <c r="H229" s="58">
        <v>2206045.8</v>
      </c>
      <c r="I229" s="58">
        <v>2206045.8</v>
      </c>
      <c r="J229" s="58">
        <v>551511.45</v>
      </c>
      <c r="K229" s="58"/>
      <c r="L229" s="58">
        <v>1654534.35</v>
      </c>
      <c r="M229" s="58"/>
      <c r="N229" s="58"/>
      <c r="O229" s="58"/>
      <c r="P229" s="58"/>
      <c r="Q229" s="58"/>
      <c r="R229" s="58"/>
      <c r="S229" s="58"/>
      <c r="T229" s="58"/>
      <c r="U229" s="58"/>
      <c r="V229" s="58"/>
      <c r="W229" s="58"/>
    </row>
    <row r="230" ht="31.5" customHeight="1">
      <c r="A230" s="122" t="s">
        <v>64</v>
      </c>
      <c r="B230" s="120" t="s">
        <v>411</v>
      </c>
      <c r="C230" s="14" t="s">
        <v>260</v>
      </c>
      <c r="D230" s="14" t="s">
        <v>116</v>
      </c>
      <c r="E230" s="14" t="s">
        <v>97</v>
      </c>
      <c r="F230" s="14" t="s">
        <v>265</v>
      </c>
      <c r="G230" s="14" t="s">
        <v>266</v>
      </c>
      <c r="H230" s="58">
        <v>174676.35</v>
      </c>
      <c r="I230" s="58">
        <v>174676.35</v>
      </c>
      <c r="J230" s="58">
        <v>43669.09</v>
      </c>
      <c r="K230" s="58"/>
      <c r="L230" s="58">
        <v>131007.26</v>
      </c>
      <c r="M230" s="58"/>
      <c r="N230" s="58"/>
      <c r="O230" s="58"/>
      <c r="P230" s="58"/>
      <c r="Q230" s="58"/>
      <c r="R230" s="58"/>
      <c r="S230" s="58"/>
      <c r="T230" s="58"/>
      <c r="U230" s="58"/>
      <c r="V230" s="58"/>
      <c r="W230" s="58"/>
    </row>
    <row r="231" ht="31.5" customHeight="1">
      <c r="A231" s="122" t="s">
        <v>64</v>
      </c>
      <c r="B231" s="120" t="s">
        <v>412</v>
      </c>
      <c r="C231" s="14" t="s">
        <v>268</v>
      </c>
      <c r="D231" s="14" t="s">
        <v>116</v>
      </c>
      <c r="E231" s="14" t="s">
        <v>97</v>
      </c>
      <c r="F231" s="14" t="s">
        <v>261</v>
      </c>
      <c r="G231" s="14" t="s">
        <v>262</v>
      </c>
      <c r="H231" s="58">
        <v>170040</v>
      </c>
      <c r="I231" s="58">
        <v>170040</v>
      </c>
      <c r="J231" s="58">
        <v>42510</v>
      </c>
      <c r="K231" s="58"/>
      <c r="L231" s="58">
        <v>127530</v>
      </c>
      <c r="M231" s="58"/>
      <c r="N231" s="58"/>
      <c r="O231" s="58"/>
      <c r="P231" s="58"/>
      <c r="Q231" s="58"/>
      <c r="R231" s="58"/>
      <c r="S231" s="58"/>
      <c r="T231" s="58"/>
      <c r="U231" s="58"/>
      <c r="V231" s="58"/>
      <c r="W231" s="58"/>
    </row>
    <row r="232" ht="31.5" customHeight="1">
      <c r="A232" s="122" t="s">
        <v>64</v>
      </c>
      <c r="B232" s="120" t="s">
        <v>412</v>
      </c>
      <c r="C232" s="14" t="s">
        <v>268</v>
      </c>
      <c r="D232" s="14" t="s">
        <v>116</v>
      </c>
      <c r="E232" s="14" t="s">
        <v>97</v>
      </c>
      <c r="F232" s="14" t="s">
        <v>265</v>
      </c>
      <c r="G232" s="14" t="s">
        <v>266</v>
      </c>
      <c r="H232" s="58">
        <v>14170</v>
      </c>
      <c r="I232" s="58">
        <v>14170</v>
      </c>
      <c r="J232" s="58">
        <v>3542.5</v>
      </c>
      <c r="K232" s="58"/>
      <c r="L232" s="58">
        <v>10627.5</v>
      </c>
      <c r="M232" s="58"/>
      <c r="N232" s="58"/>
      <c r="O232" s="58"/>
      <c r="P232" s="58"/>
      <c r="Q232" s="58"/>
      <c r="R232" s="58"/>
      <c r="S232" s="58"/>
      <c r="T232" s="58"/>
      <c r="U232" s="58"/>
      <c r="V232" s="58"/>
      <c r="W232" s="58"/>
    </row>
    <row r="233" ht="31.5" customHeight="1">
      <c r="A233" s="122" t="s">
        <v>64</v>
      </c>
      <c r="B233" s="120" t="s">
        <v>412</v>
      </c>
      <c r="C233" s="14" t="s">
        <v>268</v>
      </c>
      <c r="D233" s="14" t="s">
        <v>116</v>
      </c>
      <c r="E233" s="14" t="s">
        <v>97</v>
      </c>
      <c r="F233" s="14" t="s">
        <v>269</v>
      </c>
      <c r="G233" s="14" t="s">
        <v>270</v>
      </c>
      <c r="H233" s="58">
        <v>296352</v>
      </c>
      <c r="I233" s="58">
        <v>296352</v>
      </c>
      <c r="J233" s="58">
        <v>74088</v>
      </c>
      <c r="K233" s="58"/>
      <c r="L233" s="58">
        <v>222264</v>
      </c>
      <c r="M233" s="58"/>
      <c r="N233" s="58"/>
      <c r="O233" s="58"/>
      <c r="P233" s="58"/>
      <c r="Q233" s="58"/>
      <c r="R233" s="58"/>
      <c r="S233" s="58"/>
      <c r="T233" s="58"/>
      <c r="U233" s="58"/>
      <c r="V233" s="58"/>
      <c r="W233" s="58"/>
    </row>
    <row r="234" ht="31.5" customHeight="1">
      <c r="A234" s="122" t="s">
        <v>64</v>
      </c>
      <c r="B234" s="120" t="s">
        <v>413</v>
      </c>
      <c r="C234" s="14" t="s">
        <v>272</v>
      </c>
      <c r="D234" s="14" t="s">
        <v>154</v>
      </c>
      <c r="E234" s="14" t="s">
        <v>155</v>
      </c>
      <c r="F234" s="14" t="s">
        <v>273</v>
      </c>
      <c r="G234" s="14" t="s">
        <v>274</v>
      </c>
      <c r="H234" s="58">
        <v>853770.79</v>
      </c>
      <c r="I234" s="58">
        <v>853770.79</v>
      </c>
      <c r="J234" s="58">
        <v>213442.7</v>
      </c>
      <c r="K234" s="58"/>
      <c r="L234" s="58">
        <v>640328.09</v>
      </c>
      <c r="M234" s="58"/>
      <c r="N234" s="58"/>
      <c r="O234" s="58"/>
      <c r="P234" s="58"/>
      <c r="Q234" s="58"/>
      <c r="R234" s="58"/>
      <c r="S234" s="58"/>
      <c r="T234" s="58"/>
      <c r="U234" s="58"/>
      <c r="V234" s="58"/>
      <c r="W234" s="58"/>
    </row>
    <row r="235" ht="31.5" customHeight="1">
      <c r="A235" s="122" t="s">
        <v>64</v>
      </c>
      <c r="B235" s="120" t="s">
        <v>413</v>
      </c>
      <c r="C235" s="14" t="s">
        <v>272</v>
      </c>
      <c r="D235" s="14" t="s">
        <v>178</v>
      </c>
      <c r="E235" s="14" t="s">
        <v>177</v>
      </c>
      <c r="F235" s="14" t="s">
        <v>275</v>
      </c>
      <c r="G235" s="14" t="s">
        <v>276</v>
      </c>
      <c r="H235" s="58">
        <v>8525.85</v>
      </c>
      <c r="I235" s="58">
        <v>8525.85</v>
      </c>
      <c r="J235" s="58">
        <v>2131.46</v>
      </c>
      <c r="K235" s="58"/>
      <c r="L235" s="58">
        <v>6394.39</v>
      </c>
      <c r="M235" s="58"/>
      <c r="N235" s="58"/>
      <c r="O235" s="58"/>
      <c r="P235" s="58"/>
      <c r="Q235" s="58"/>
      <c r="R235" s="58"/>
      <c r="S235" s="58"/>
      <c r="T235" s="58"/>
      <c r="U235" s="58"/>
      <c r="V235" s="58"/>
      <c r="W235" s="58"/>
    </row>
    <row r="236" ht="31.5" customHeight="1">
      <c r="A236" s="122" t="s">
        <v>64</v>
      </c>
      <c r="B236" s="120" t="s">
        <v>413</v>
      </c>
      <c r="C236" s="14" t="s">
        <v>272</v>
      </c>
      <c r="D236" s="14" t="s">
        <v>183</v>
      </c>
      <c r="E236" s="14" t="s">
        <v>184</v>
      </c>
      <c r="F236" s="14" t="s">
        <v>277</v>
      </c>
      <c r="G236" s="14" t="s">
        <v>278</v>
      </c>
      <c r="H236" s="58">
        <v>533606.75</v>
      </c>
      <c r="I236" s="58">
        <v>533606.75</v>
      </c>
      <c r="J236" s="58">
        <v>133401.69</v>
      </c>
      <c r="K236" s="58"/>
      <c r="L236" s="58">
        <v>400205.06</v>
      </c>
      <c r="M236" s="58"/>
      <c r="N236" s="58"/>
      <c r="O236" s="58"/>
      <c r="P236" s="58"/>
      <c r="Q236" s="58"/>
      <c r="R236" s="58"/>
      <c r="S236" s="58"/>
      <c r="T236" s="58"/>
      <c r="U236" s="58"/>
      <c r="V236" s="58"/>
      <c r="W236" s="58"/>
    </row>
    <row r="237" ht="31.5" customHeight="1">
      <c r="A237" s="122" t="s">
        <v>64</v>
      </c>
      <c r="B237" s="120" t="s">
        <v>413</v>
      </c>
      <c r="C237" s="14" t="s">
        <v>272</v>
      </c>
      <c r="D237" s="14" t="s">
        <v>187</v>
      </c>
      <c r="E237" s="14" t="s">
        <v>188</v>
      </c>
      <c r="F237" s="14" t="s">
        <v>281</v>
      </c>
      <c r="G237" s="14" t="s">
        <v>282</v>
      </c>
      <c r="H237" s="58">
        <v>420750.53</v>
      </c>
      <c r="I237" s="58">
        <v>420750.53</v>
      </c>
      <c r="J237" s="58">
        <v>105187.63</v>
      </c>
      <c r="K237" s="58"/>
      <c r="L237" s="58">
        <v>315562.9</v>
      </c>
      <c r="M237" s="58"/>
      <c r="N237" s="58"/>
      <c r="O237" s="58"/>
      <c r="P237" s="58"/>
      <c r="Q237" s="58"/>
      <c r="R237" s="58"/>
      <c r="S237" s="58"/>
      <c r="T237" s="58"/>
      <c r="U237" s="58"/>
      <c r="V237" s="58"/>
      <c r="W237" s="58"/>
    </row>
    <row r="238" ht="31.5" customHeight="1">
      <c r="A238" s="122" t="s">
        <v>64</v>
      </c>
      <c r="B238" s="120" t="s">
        <v>413</v>
      </c>
      <c r="C238" s="14" t="s">
        <v>272</v>
      </c>
      <c r="D238" s="14" t="s">
        <v>189</v>
      </c>
      <c r="E238" s="14" t="s">
        <v>190</v>
      </c>
      <c r="F238" s="14" t="s">
        <v>275</v>
      </c>
      <c r="G238" s="14" t="s">
        <v>276</v>
      </c>
      <c r="H238" s="58">
        <v>26617.5</v>
      </c>
      <c r="I238" s="58">
        <v>26617.5</v>
      </c>
      <c r="J238" s="58">
        <v>26617.5</v>
      </c>
      <c r="K238" s="58"/>
      <c r="L238" s="58"/>
      <c r="M238" s="58"/>
      <c r="N238" s="58"/>
      <c r="O238" s="58"/>
      <c r="P238" s="58"/>
      <c r="Q238" s="58"/>
      <c r="R238" s="58"/>
      <c r="S238" s="58"/>
      <c r="T238" s="58"/>
      <c r="U238" s="58"/>
      <c r="V238" s="58"/>
      <c r="W238" s="58"/>
    </row>
    <row r="239" ht="31.5" customHeight="1">
      <c r="A239" s="122" t="s">
        <v>64</v>
      </c>
      <c r="B239" s="120" t="s">
        <v>414</v>
      </c>
      <c r="C239" s="14" t="s">
        <v>202</v>
      </c>
      <c r="D239" s="14" t="s">
        <v>201</v>
      </c>
      <c r="E239" s="14" t="s">
        <v>202</v>
      </c>
      <c r="F239" s="14" t="s">
        <v>284</v>
      </c>
      <c r="G239" s="14" t="s">
        <v>202</v>
      </c>
      <c r="H239" s="58">
        <v>675759.29</v>
      </c>
      <c r="I239" s="58">
        <v>675759.29</v>
      </c>
      <c r="J239" s="58">
        <v>168939.82</v>
      </c>
      <c r="K239" s="58"/>
      <c r="L239" s="58">
        <v>506819.47</v>
      </c>
      <c r="M239" s="58"/>
      <c r="N239" s="58"/>
      <c r="O239" s="58"/>
      <c r="P239" s="58"/>
      <c r="Q239" s="58"/>
      <c r="R239" s="58"/>
      <c r="S239" s="58"/>
      <c r="T239" s="58"/>
      <c r="U239" s="58"/>
      <c r="V239" s="58"/>
      <c r="W239" s="58"/>
    </row>
    <row r="240" ht="31.5" customHeight="1">
      <c r="A240" s="122" t="s">
        <v>64</v>
      </c>
      <c r="B240" s="120" t="s">
        <v>415</v>
      </c>
      <c r="C240" s="14" t="s">
        <v>239</v>
      </c>
      <c r="D240" s="14" t="s">
        <v>116</v>
      </c>
      <c r="E240" s="14" t="s">
        <v>97</v>
      </c>
      <c r="F240" s="14" t="s">
        <v>290</v>
      </c>
      <c r="G240" s="14" t="s">
        <v>239</v>
      </c>
      <c r="H240" s="58">
        <v>13000</v>
      </c>
      <c r="I240" s="58">
        <v>13000</v>
      </c>
      <c r="J240" s="58">
        <v>3250</v>
      </c>
      <c r="K240" s="58"/>
      <c r="L240" s="58">
        <v>9750</v>
      </c>
      <c r="M240" s="58"/>
      <c r="N240" s="58"/>
      <c r="O240" s="58"/>
      <c r="P240" s="58"/>
      <c r="Q240" s="58"/>
      <c r="R240" s="58"/>
      <c r="S240" s="58"/>
      <c r="T240" s="58"/>
      <c r="U240" s="58"/>
      <c r="V240" s="58"/>
      <c r="W240" s="58"/>
    </row>
    <row r="241" ht="31.5" customHeight="1">
      <c r="A241" s="122" t="s">
        <v>64</v>
      </c>
      <c r="B241" s="120" t="s">
        <v>416</v>
      </c>
      <c r="C241" s="14" t="s">
        <v>292</v>
      </c>
      <c r="D241" s="14" t="s">
        <v>116</v>
      </c>
      <c r="E241" s="14" t="s">
        <v>97</v>
      </c>
      <c r="F241" s="14" t="s">
        <v>293</v>
      </c>
      <c r="G241" s="14" t="s">
        <v>294</v>
      </c>
      <c r="H241" s="58">
        <v>404460</v>
      </c>
      <c r="I241" s="58">
        <v>404460</v>
      </c>
      <c r="J241" s="58">
        <v>101115</v>
      </c>
      <c r="K241" s="58"/>
      <c r="L241" s="58">
        <v>303345</v>
      </c>
      <c r="M241" s="58"/>
      <c r="N241" s="58"/>
      <c r="O241" s="58"/>
      <c r="P241" s="58"/>
      <c r="Q241" s="58"/>
      <c r="R241" s="58"/>
      <c r="S241" s="58"/>
      <c r="T241" s="58"/>
      <c r="U241" s="58"/>
      <c r="V241" s="58"/>
      <c r="W241" s="58"/>
    </row>
    <row r="242" ht="31.5" customHeight="1">
      <c r="A242" s="122" t="s">
        <v>64</v>
      </c>
      <c r="B242" s="120" t="s">
        <v>417</v>
      </c>
      <c r="C242" s="14" t="s">
        <v>296</v>
      </c>
      <c r="D242" s="14" t="s">
        <v>116</v>
      </c>
      <c r="E242" s="14" t="s">
        <v>97</v>
      </c>
      <c r="F242" s="14" t="s">
        <v>297</v>
      </c>
      <c r="G242" s="14" t="s">
        <v>296</v>
      </c>
      <c r="H242" s="58">
        <v>111486.58</v>
      </c>
      <c r="I242" s="58">
        <v>111486.58</v>
      </c>
      <c r="J242" s="58">
        <v>27871.65</v>
      </c>
      <c r="K242" s="58"/>
      <c r="L242" s="58">
        <v>83614.93</v>
      </c>
      <c r="M242" s="58"/>
      <c r="N242" s="58"/>
      <c r="O242" s="58"/>
      <c r="P242" s="58"/>
      <c r="Q242" s="58"/>
      <c r="R242" s="58"/>
      <c r="S242" s="58"/>
      <c r="T242" s="58"/>
      <c r="U242" s="58"/>
      <c r="V242" s="58"/>
      <c r="W242" s="58"/>
    </row>
    <row r="243" ht="31.5" customHeight="1">
      <c r="A243" s="122" t="s">
        <v>64</v>
      </c>
      <c r="B243" s="120" t="s">
        <v>418</v>
      </c>
      <c r="C243" s="14" t="s">
        <v>299</v>
      </c>
      <c r="D243" s="14" t="s">
        <v>116</v>
      </c>
      <c r="E243" s="14" t="s">
        <v>97</v>
      </c>
      <c r="F243" s="14" t="s">
        <v>300</v>
      </c>
      <c r="G243" s="14" t="s">
        <v>301</v>
      </c>
      <c r="H243" s="58">
        <v>175692.67</v>
      </c>
      <c r="I243" s="58">
        <v>175692.67</v>
      </c>
      <c r="J243" s="58">
        <v>43923.17</v>
      </c>
      <c r="K243" s="58"/>
      <c r="L243" s="58">
        <v>131769.5</v>
      </c>
      <c r="M243" s="58"/>
      <c r="N243" s="58"/>
      <c r="O243" s="58"/>
      <c r="P243" s="58"/>
      <c r="Q243" s="58"/>
      <c r="R243" s="58"/>
      <c r="S243" s="58"/>
      <c r="T243" s="58"/>
      <c r="U243" s="58"/>
      <c r="V243" s="58"/>
      <c r="W243" s="58"/>
    </row>
    <row r="244" ht="31.5" customHeight="1">
      <c r="A244" s="122" t="s">
        <v>64</v>
      </c>
      <c r="B244" s="120" t="s">
        <v>418</v>
      </c>
      <c r="C244" s="14" t="s">
        <v>299</v>
      </c>
      <c r="D244" s="14" t="s">
        <v>116</v>
      </c>
      <c r="E244" s="14" t="s">
        <v>97</v>
      </c>
      <c r="F244" s="14" t="s">
        <v>304</v>
      </c>
      <c r="G244" s="14" t="s">
        <v>305</v>
      </c>
      <c r="H244" s="58">
        <v>8000</v>
      </c>
      <c r="I244" s="58">
        <v>8000</v>
      </c>
      <c r="J244" s="58">
        <v>2000</v>
      </c>
      <c r="K244" s="58"/>
      <c r="L244" s="58">
        <v>6000</v>
      </c>
      <c r="M244" s="58"/>
      <c r="N244" s="58"/>
      <c r="O244" s="58"/>
      <c r="P244" s="58"/>
      <c r="Q244" s="58"/>
      <c r="R244" s="58"/>
      <c r="S244" s="58"/>
      <c r="T244" s="58"/>
      <c r="U244" s="58"/>
      <c r="V244" s="58"/>
      <c r="W244" s="58"/>
    </row>
    <row r="245" ht="31.5" customHeight="1">
      <c r="A245" s="122" t="s">
        <v>64</v>
      </c>
      <c r="B245" s="120" t="s">
        <v>418</v>
      </c>
      <c r="C245" s="14" t="s">
        <v>299</v>
      </c>
      <c r="D245" s="14" t="s">
        <v>116</v>
      </c>
      <c r="E245" s="14" t="s">
        <v>97</v>
      </c>
      <c r="F245" s="14" t="s">
        <v>306</v>
      </c>
      <c r="G245" s="14" t="s">
        <v>307</v>
      </c>
      <c r="H245" s="58">
        <v>12000</v>
      </c>
      <c r="I245" s="58">
        <v>12000</v>
      </c>
      <c r="J245" s="58">
        <v>3000</v>
      </c>
      <c r="K245" s="58"/>
      <c r="L245" s="58">
        <v>9000</v>
      </c>
      <c r="M245" s="58"/>
      <c r="N245" s="58"/>
      <c r="O245" s="58"/>
      <c r="P245" s="58"/>
      <c r="Q245" s="58"/>
      <c r="R245" s="58"/>
      <c r="S245" s="58"/>
      <c r="T245" s="58"/>
      <c r="U245" s="58"/>
      <c r="V245" s="58"/>
      <c r="W245" s="58"/>
    </row>
    <row r="246" ht="31.5" customHeight="1">
      <c r="A246" s="122" t="s">
        <v>64</v>
      </c>
      <c r="B246" s="120" t="s">
        <v>418</v>
      </c>
      <c r="C246" s="14" t="s">
        <v>299</v>
      </c>
      <c r="D246" s="14" t="s">
        <v>116</v>
      </c>
      <c r="E246" s="14" t="s">
        <v>97</v>
      </c>
      <c r="F246" s="14" t="s">
        <v>308</v>
      </c>
      <c r="G246" s="14" t="s">
        <v>309</v>
      </c>
      <c r="H246" s="58">
        <v>1000</v>
      </c>
      <c r="I246" s="58">
        <v>1000</v>
      </c>
      <c r="J246" s="58">
        <v>250</v>
      </c>
      <c r="K246" s="58"/>
      <c r="L246" s="58">
        <v>750</v>
      </c>
      <c r="M246" s="58"/>
      <c r="N246" s="58"/>
      <c r="O246" s="58"/>
      <c r="P246" s="58"/>
      <c r="Q246" s="58"/>
      <c r="R246" s="58"/>
      <c r="S246" s="58"/>
      <c r="T246" s="58"/>
      <c r="U246" s="58"/>
      <c r="V246" s="58"/>
      <c r="W246" s="58"/>
    </row>
    <row r="247" ht="31.5" customHeight="1">
      <c r="A247" s="122" t="s">
        <v>64</v>
      </c>
      <c r="B247" s="120" t="s">
        <v>418</v>
      </c>
      <c r="C247" s="14" t="s">
        <v>299</v>
      </c>
      <c r="D247" s="14" t="s">
        <v>116</v>
      </c>
      <c r="E247" s="14" t="s">
        <v>97</v>
      </c>
      <c r="F247" s="14" t="s">
        <v>310</v>
      </c>
      <c r="G247" s="14" t="s">
        <v>311</v>
      </c>
      <c r="H247" s="58">
        <v>25000</v>
      </c>
      <c r="I247" s="58">
        <v>25000</v>
      </c>
      <c r="J247" s="58"/>
      <c r="K247" s="58"/>
      <c r="L247" s="58">
        <v>25000</v>
      </c>
      <c r="M247" s="58"/>
      <c r="N247" s="58"/>
      <c r="O247" s="58"/>
      <c r="P247" s="58"/>
      <c r="Q247" s="58"/>
      <c r="R247" s="58"/>
      <c r="S247" s="58"/>
      <c r="T247" s="58"/>
      <c r="U247" s="58"/>
      <c r="V247" s="58"/>
      <c r="W247" s="58"/>
    </row>
    <row r="248" ht="31.5" customHeight="1">
      <c r="A248" s="122" t="s">
        <v>64</v>
      </c>
      <c r="B248" s="120" t="s">
        <v>418</v>
      </c>
      <c r="C248" s="14" t="s">
        <v>299</v>
      </c>
      <c r="D248" s="14" t="s">
        <v>116</v>
      </c>
      <c r="E248" s="14" t="s">
        <v>97</v>
      </c>
      <c r="F248" s="14" t="s">
        <v>312</v>
      </c>
      <c r="G248" s="14" t="s">
        <v>313</v>
      </c>
      <c r="H248" s="58">
        <v>24880</v>
      </c>
      <c r="I248" s="58">
        <v>24880</v>
      </c>
      <c r="J248" s="58">
        <v>6220</v>
      </c>
      <c r="K248" s="58"/>
      <c r="L248" s="58">
        <v>18660</v>
      </c>
      <c r="M248" s="58"/>
      <c r="N248" s="58"/>
      <c r="O248" s="58"/>
      <c r="P248" s="58"/>
      <c r="Q248" s="58"/>
      <c r="R248" s="58"/>
      <c r="S248" s="58"/>
      <c r="T248" s="58"/>
      <c r="U248" s="58"/>
      <c r="V248" s="58"/>
      <c r="W248" s="58"/>
    </row>
    <row r="249" ht="31.5" customHeight="1">
      <c r="A249" s="122" t="s">
        <v>64</v>
      </c>
      <c r="B249" s="120" t="s">
        <v>418</v>
      </c>
      <c r="C249" s="14" t="s">
        <v>299</v>
      </c>
      <c r="D249" s="14" t="s">
        <v>116</v>
      </c>
      <c r="E249" s="14" t="s">
        <v>97</v>
      </c>
      <c r="F249" s="14" t="s">
        <v>314</v>
      </c>
      <c r="G249" s="14" t="s">
        <v>315</v>
      </c>
      <c r="H249" s="58">
        <v>10000</v>
      </c>
      <c r="I249" s="58">
        <v>10000</v>
      </c>
      <c r="J249" s="58">
        <v>2500</v>
      </c>
      <c r="K249" s="58"/>
      <c r="L249" s="58">
        <v>7500</v>
      </c>
      <c r="M249" s="58"/>
      <c r="N249" s="58"/>
      <c r="O249" s="58"/>
      <c r="P249" s="58"/>
      <c r="Q249" s="58"/>
      <c r="R249" s="58"/>
      <c r="S249" s="58"/>
      <c r="T249" s="58"/>
      <c r="U249" s="58"/>
      <c r="V249" s="58"/>
      <c r="W249" s="58"/>
    </row>
    <row r="250" ht="31.5" customHeight="1">
      <c r="A250" s="122" t="s">
        <v>64</v>
      </c>
      <c r="B250" s="120" t="s">
        <v>418</v>
      </c>
      <c r="C250" s="14" t="s">
        <v>299</v>
      </c>
      <c r="D250" s="14" t="s">
        <v>116</v>
      </c>
      <c r="E250" s="14" t="s">
        <v>97</v>
      </c>
      <c r="F250" s="14" t="s">
        <v>362</v>
      </c>
      <c r="G250" s="14" t="s">
        <v>363</v>
      </c>
      <c r="H250" s="58">
        <v>1000</v>
      </c>
      <c r="I250" s="58">
        <v>1000</v>
      </c>
      <c r="J250" s="58">
        <v>250</v>
      </c>
      <c r="K250" s="58"/>
      <c r="L250" s="58">
        <v>750</v>
      </c>
      <c r="M250" s="58"/>
      <c r="N250" s="58"/>
      <c r="O250" s="58"/>
      <c r="P250" s="58"/>
      <c r="Q250" s="58"/>
      <c r="R250" s="58"/>
      <c r="S250" s="58"/>
      <c r="T250" s="58"/>
      <c r="U250" s="58"/>
      <c r="V250" s="58"/>
      <c r="W250" s="58"/>
    </row>
    <row r="251" ht="31.5" customHeight="1">
      <c r="A251" s="122" t="s">
        <v>64</v>
      </c>
      <c r="B251" s="120" t="s">
        <v>418</v>
      </c>
      <c r="C251" s="14" t="s">
        <v>299</v>
      </c>
      <c r="D251" s="14" t="s">
        <v>116</v>
      </c>
      <c r="E251" s="14" t="s">
        <v>97</v>
      </c>
      <c r="F251" s="14" t="s">
        <v>364</v>
      </c>
      <c r="G251" s="14" t="s">
        <v>365</v>
      </c>
      <c r="H251" s="58">
        <v>22000</v>
      </c>
      <c r="I251" s="58">
        <v>22000</v>
      </c>
      <c r="J251" s="58">
        <v>5500</v>
      </c>
      <c r="K251" s="58"/>
      <c r="L251" s="58">
        <v>16500</v>
      </c>
      <c r="M251" s="58"/>
      <c r="N251" s="58"/>
      <c r="O251" s="58"/>
      <c r="P251" s="58"/>
      <c r="Q251" s="58"/>
      <c r="R251" s="58"/>
      <c r="S251" s="58"/>
      <c r="T251" s="58"/>
      <c r="U251" s="58"/>
      <c r="V251" s="58"/>
      <c r="W251" s="58"/>
    </row>
    <row r="252" ht="31.5" customHeight="1">
      <c r="A252" s="122" t="s">
        <v>64</v>
      </c>
      <c r="B252" s="120" t="s">
        <v>418</v>
      </c>
      <c r="C252" s="14" t="s">
        <v>299</v>
      </c>
      <c r="D252" s="14" t="s">
        <v>116</v>
      </c>
      <c r="E252" s="14" t="s">
        <v>97</v>
      </c>
      <c r="F252" s="14" t="s">
        <v>293</v>
      </c>
      <c r="G252" s="14" t="s">
        <v>294</v>
      </c>
      <c r="H252" s="58">
        <v>38520</v>
      </c>
      <c r="I252" s="58">
        <v>38520</v>
      </c>
      <c r="J252" s="58">
        <v>9630</v>
      </c>
      <c r="K252" s="58"/>
      <c r="L252" s="58">
        <v>28890</v>
      </c>
      <c r="M252" s="58"/>
      <c r="N252" s="58"/>
      <c r="O252" s="58"/>
      <c r="P252" s="58"/>
      <c r="Q252" s="58"/>
      <c r="R252" s="58"/>
      <c r="S252" s="58"/>
      <c r="T252" s="58"/>
      <c r="U252" s="58"/>
      <c r="V252" s="58"/>
      <c r="W252" s="58"/>
    </row>
    <row r="253" ht="31.5" customHeight="1">
      <c r="A253" s="122" t="s">
        <v>64</v>
      </c>
      <c r="B253" s="120" t="s">
        <v>418</v>
      </c>
      <c r="C253" s="14" t="s">
        <v>299</v>
      </c>
      <c r="D253" s="14" t="s">
        <v>116</v>
      </c>
      <c r="E253" s="14" t="s">
        <v>97</v>
      </c>
      <c r="F253" s="14" t="s">
        <v>320</v>
      </c>
      <c r="G253" s="14" t="s">
        <v>321</v>
      </c>
      <c r="H253" s="58">
        <v>129373.32</v>
      </c>
      <c r="I253" s="58">
        <v>129373.32</v>
      </c>
      <c r="J253" s="58">
        <v>32343.33</v>
      </c>
      <c r="K253" s="58"/>
      <c r="L253" s="58">
        <v>97029.99</v>
      </c>
      <c r="M253" s="58"/>
      <c r="N253" s="58"/>
      <c r="O253" s="58"/>
      <c r="P253" s="58"/>
      <c r="Q253" s="58"/>
      <c r="R253" s="58"/>
      <c r="S253" s="58"/>
      <c r="T253" s="58"/>
      <c r="U253" s="58"/>
      <c r="V253" s="58"/>
      <c r="W253" s="58"/>
    </row>
    <row r="254" ht="31.5" customHeight="1">
      <c r="A254" s="122" t="s">
        <v>64</v>
      </c>
      <c r="B254" s="120" t="s">
        <v>418</v>
      </c>
      <c r="C254" s="14" t="s">
        <v>299</v>
      </c>
      <c r="D254" s="14" t="s">
        <v>116</v>
      </c>
      <c r="E254" s="14" t="s">
        <v>97</v>
      </c>
      <c r="F254" s="14" t="s">
        <v>366</v>
      </c>
      <c r="G254" s="14" t="s">
        <v>367</v>
      </c>
      <c r="H254" s="58">
        <v>105100</v>
      </c>
      <c r="I254" s="58">
        <v>105100</v>
      </c>
      <c r="J254" s="58"/>
      <c r="K254" s="58"/>
      <c r="L254" s="58">
        <v>105100</v>
      </c>
      <c r="M254" s="58"/>
      <c r="N254" s="58"/>
      <c r="O254" s="58"/>
      <c r="P254" s="58"/>
      <c r="Q254" s="58"/>
      <c r="R254" s="58"/>
      <c r="S254" s="58"/>
      <c r="T254" s="58"/>
      <c r="U254" s="58"/>
      <c r="V254" s="58"/>
      <c r="W254" s="58"/>
    </row>
    <row r="255" ht="31.5" customHeight="1">
      <c r="A255" s="122" t="s">
        <v>64</v>
      </c>
      <c r="B255" s="120" t="s">
        <v>418</v>
      </c>
      <c r="C255" s="14" t="s">
        <v>299</v>
      </c>
      <c r="D255" s="14" t="s">
        <v>150</v>
      </c>
      <c r="E255" s="14" t="s">
        <v>151</v>
      </c>
      <c r="F255" s="14" t="s">
        <v>320</v>
      </c>
      <c r="G255" s="14" t="s">
        <v>321</v>
      </c>
      <c r="H255" s="58">
        <v>16200</v>
      </c>
      <c r="I255" s="58">
        <v>16200</v>
      </c>
      <c r="J255" s="58">
        <v>4050</v>
      </c>
      <c r="K255" s="58"/>
      <c r="L255" s="58">
        <v>12150</v>
      </c>
      <c r="M255" s="58"/>
      <c r="N255" s="58"/>
      <c r="O255" s="58"/>
      <c r="P255" s="58"/>
      <c r="Q255" s="58"/>
      <c r="R255" s="58"/>
      <c r="S255" s="58"/>
      <c r="T255" s="58"/>
      <c r="U255" s="58"/>
      <c r="V255" s="58"/>
      <c r="W255" s="58"/>
    </row>
    <row r="256" ht="31.5" customHeight="1">
      <c r="A256" s="122" t="s">
        <v>64</v>
      </c>
      <c r="B256" s="120" t="s">
        <v>419</v>
      </c>
      <c r="C256" s="14" t="s">
        <v>323</v>
      </c>
      <c r="D256" s="14" t="s">
        <v>116</v>
      </c>
      <c r="E256" s="14" t="s">
        <v>97</v>
      </c>
      <c r="F256" s="14" t="s">
        <v>265</v>
      </c>
      <c r="G256" s="14" t="s">
        <v>266</v>
      </c>
      <c r="H256" s="58">
        <v>1022742</v>
      </c>
      <c r="I256" s="58">
        <v>1022742</v>
      </c>
      <c r="J256" s="58">
        <v>255685.5</v>
      </c>
      <c r="K256" s="58"/>
      <c r="L256" s="58">
        <v>767056.5</v>
      </c>
      <c r="M256" s="58"/>
      <c r="N256" s="58"/>
      <c r="O256" s="58"/>
      <c r="P256" s="58"/>
      <c r="Q256" s="58"/>
      <c r="R256" s="58"/>
      <c r="S256" s="58"/>
      <c r="T256" s="58"/>
      <c r="U256" s="58"/>
      <c r="V256" s="58"/>
      <c r="W256" s="58"/>
    </row>
    <row r="257" ht="31.5" customHeight="1">
      <c r="A257" s="121" t="s">
        <v>66</v>
      </c>
      <c r="B257" s="14"/>
      <c r="C257" s="14"/>
      <c r="D257" s="14"/>
      <c r="E257" s="14"/>
      <c r="F257" s="14"/>
      <c r="G257" s="14"/>
      <c r="H257" s="58">
        <v>2437272.36</v>
      </c>
      <c r="I257" s="58">
        <v>2437272.36</v>
      </c>
      <c r="J257" s="58">
        <v>604198.88</v>
      </c>
      <c r="K257" s="58"/>
      <c r="L257" s="58">
        <v>1833073.48</v>
      </c>
      <c r="M257" s="58"/>
      <c r="N257" s="58"/>
      <c r="O257" s="58"/>
      <c r="P257" s="58"/>
      <c r="Q257" s="58"/>
      <c r="R257" s="58"/>
      <c r="S257" s="58"/>
      <c r="T257" s="58"/>
      <c r="U257" s="58"/>
      <c r="V257" s="58"/>
      <c r="W257" s="58"/>
    </row>
    <row r="258" ht="31.5" customHeight="1">
      <c r="A258" s="122" t="s">
        <v>66</v>
      </c>
      <c r="B258" s="120" t="s">
        <v>420</v>
      </c>
      <c r="C258" s="14" t="s">
        <v>260</v>
      </c>
      <c r="D258" s="14" t="s">
        <v>116</v>
      </c>
      <c r="E258" s="14" t="s">
        <v>97</v>
      </c>
      <c r="F258" s="14" t="s">
        <v>261</v>
      </c>
      <c r="G258" s="14" t="s">
        <v>262</v>
      </c>
      <c r="H258" s="58">
        <v>497592</v>
      </c>
      <c r="I258" s="58">
        <v>497592</v>
      </c>
      <c r="J258" s="58">
        <v>124398</v>
      </c>
      <c r="K258" s="58"/>
      <c r="L258" s="58">
        <v>373194</v>
      </c>
      <c r="M258" s="58"/>
      <c r="N258" s="58"/>
      <c r="O258" s="58"/>
      <c r="P258" s="58"/>
      <c r="Q258" s="58"/>
      <c r="R258" s="58"/>
      <c r="S258" s="58"/>
      <c r="T258" s="58"/>
      <c r="U258" s="58"/>
      <c r="V258" s="58"/>
      <c r="W258" s="58"/>
    </row>
    <row r="259" ht="31.5" customHeight="1">
      <c r="A259" s="122" t="s">
        <v>66</v>
      </c>
      <c r="B259" s="120" t="s">
        <v>420</v>
      </c>
      <c r="C259" s="14" t="s">
        <v>260</v>
      </c>
      <c r="D259" s="14" t="s">
        <v>116</v>
      </c>
      <c r="E259" s="14" t="s">
        <v>97</v>
      </c>
      <c r="F259" s="14" t="s">
        <v>263</v>
      </c>
      <c r="G259" s="14" t="s">
        <v>264</v>
      </c>
      <c r="H259" s="58">
        <v>652668</v>
      </c>
      <c r="I259" s="58">
        <v>652668</v>
      </c>
      <c r="J259" s="58">
        <v>163167</v>
      </c>
      <c r="K259" s="58"/>
      <c r="L259" s="58">
        <v>489501</v>
      </c>
      <c r="M259" s="58"/>
      <c r="N259" s="58"/>
      <c r="O259" s="58"/>
      <c r="P259" s="58"/>
      <c r="Q259" s="58"/>
      <c r="R259" s="58"/>
      <c r="S259" s="58"/>
      <c r="T259" s="58"/>
      <c r="U259" s="58"/>
      <c r="V259" s="58"/>
      <c r="W259" s="58"/>
    </row>
    <row r="260" ht="31.5" customHeight="1">
      <c r="A260" s="122" t="s">
        <v>66</v>
      </c>
      <c r="B260" s="120" t="s">
        <v>420</v>
      </c>
      <c r="C260" s="14" t="s">
        <v>260</v>
      </c>
      <c r="D260" s="14" t="s">
        <v>116</v>
      </c>
      <c r="E260" s="14" t="s">
        <v>97</v>
      </c>
      <c r="F260" s="14" t="s">
        <v>265</v>
      </c>
      <c r="G260" s="14" t="s">
        <v>266</v>
      </c>
      <c r="H260" s="58">
        <v>45216</v>
      </c>
      <c r="I260" s="58">
        <v>45216</v>
      </c>
      <c r="J260" s="58">
        <v>11304</v>
      </c>
      <c r="K260" s="58"/>
      <c r="L260" s="58">
        <v>33912</v>
      </c>
      <c r="M260" s="58"/>
      <c r="N260" s="58"/>
      <c r="O260" s="58"/>
      <c r="P260" s="58"/>
      <c r="Q260" s="58"/>
      <c r="R260" s="58"/>
      <c r="S260" s="58"/>
      <c r="T260" s="58"/>
      <c r="U260" s="58"/>
      <c r="V260" s="58"/>
      <c r="W260" s="58"/>
    </row>
    <row r="261" ht="31.5" customHeight="1">
      <c r="A261" s="122" t="s">
        <v>66</v>
      </c>
      <c r="B261" s="120" t="s">
        <v>421</v>
      </c>
      <c r="C261" s="14" t="s">
        <v>272</v>
      </c>
      <c r="D261" s="14" t="s">
        <v>154</v>
      </c>
      <c r="E261" s="14" t="s">
        <v>155</v>
      </c>
      <c r="F261" s="14" t="s">
        <v>273</v>
      </c>
      <c r="G261" s="14" t="s">
        <v>274</v>
      </c>
      <c r="H261" s="58">
        <v>229270.61</v>
      </c>
      <c r="I261" s="58">
        <v>229270.61</v>
      </c>
      <c r="J261" s="58">
        <v>57317.65</v>
      </c>
      <c r="K261" s="58"/>
      <c r="L261" s="58">
        <v>171952.96</v>
      </c>
      <c r="M261" s="58"/>
      <c r="N261" s="58"/>
      <c r="O261" s="58"/>
      <c r="P261" s="58"/>
      <c r="Q261" s="58"/>
      <c r="R261" s="58"/>
      <c r="S261" s="58"/>
      <c r="T261" s="58"/>
      <c r="U261" s="58"/>
      <c r="V261" s="58"/>
      <c r="W261" s="58"/>
    </row>
    <row r="262" ht="31.5" customHeight="1">
      <c r="A262" s="122" t="s">
        <v>66</v>
      </c>
      <c r="B262" s="120" t="s">
        <v>421</v>
      </c>
      <c r="C262" s="14" t="s">
        <v>272</v>
      </c>
      <c r="D262" s="14" t="s">
        <v>178</v>
      </c>
      <c r="E262" s="14" t="s">
        <v>177</v>
      </c>
      <c r="F262" s="14" t="s">
        <v>275</v>
      </c>
      <c r="G262" s="14" t="s">
        <v>276</v>
      </c>
      <c r="H262" s="58">
        <v>2229.83</v>
      </c>
      <c r="I262" s="58">
        <v>2229.83</v>
      </c>
      <c r="J262" s="58">
        <v>557.46</v>
      </c>
      <c r="K262" s="58"/>
      <c r="L262" s="58">
        <v>1672.37</v>
      </c>
      <c r="M262" s="58"/>
      <c r="N262" s="58"/>
      <c r="O262" s="58"/>
      <c r="P262" s="58"/>
      <c r="Q262" s="58"/>
      <c r="R262" s="58"/>
      <c r="S262" s="58"/>
      <c r="T262" s="58"/>
      <c r="U262" s="58"/>
      <c r="V262" s="58"/>
      <c r="W262" s="58"/>
    </row>
    <row r="263" ht="31.5" customHeight="1">
      <c r="A263" s="122" t="s">
        <v>66</v>
      </c>
      <c r="B263" s="120" t="s">
        <v>421</v>
      </c>
      <c r="C263" s="14" t="s">
        <v>272</v>
      </c>
      <c r="D263" s="14" t="s">
        <v>183</v>
      </c>
      <c r="E263" s="14" t="s">
        <v>184</v>
      </c>
      <c r="F263" s="14" t="s">
        <v>277</v>
      </c>
      <c r="G263" s="14" t="s">
        <v>278</v>
      </c>
      <c r="H263" s="58">
        <v>143294.13</v>
      </c>
      <c r="I263" s="58">
        <v>143294.13</v>
      </c>
      <c r="J263" s="58">
        <v>35823.53</v>
      </c>
      <c r="K263" s="58"/>
      <c r="L263" s="58">
        <v>107470.6</v>
      </c>
      <c r="M263" s="58"/>
      <c r="N263" s="58"/>
      <c r="O263" s="58"/>
      <c r="P263" s="58"/>
      <c r="Q263" s="58"/>
      <c r="R263" s="58"/>
      <c r="S263" s="58"/>
      <c r="T263" s="58"/>
      <c r="U263" s="58"/>
      <c r="V263" s="58"/>
      <c r="W263" s="58"/>
    </row>
    <row r="264" ht="31.5" customHeight="1">
      <c r="A264" s="122" t="s">
        <v>66</v>
      </c>
      <c r="B264" s="120" t="s">
        <v>421</v>
      </c>
      <c r="C264" s="14" t="s">
        <v>272</v>
      </c>
      <c r="D264" s="14" t="s">
        <v>187</v>
      </c>
      <c r="E264" s="14" t="s">
        <v>188</v>
      </c>
      <c r="F264" s="14" t="s">
        <v>281</v>
      </c>
      <c r="G264" s="14" t="s">
        <v>282</v>
      </c>
      <c r="H264" s="58">
        <v>90177.9</v>
      </c>
      <c r="I264" s="58">
        <v>90177.9</v>
      </c>
      <c r="J264" s="58">
        <v>22544.48</v>
      </c>
      <c r="K264" s="58"/>
      <c r="L264" s="58">
        <v>67633.42</v>
      </c>
      <c r="M264" s="58"/>
      <c r="N264" s="58"/>
      <c r="O264" s="58"/>
      <c r="P264" s="58"/>
      <c r="Q264" s="58"/>
      <c r="R264" s="58"/>
      <c r="S264" s="58"/>
      <c r="T264" s="58"/>
      <c r="U264" s="58"/>
      <c r="V264" s="58"/>
      <c r="W264" s="58"/>
    </row>
    <row r="265" ht="31.5" customHeight="1">
      <c r="A265" s="122" t="s">
        <v>66</v>
      </c>
      <c r="B265" s="120" t="s">
        <v>421</v>
      </c>
      <c r="C265" s="14" t="s">
        <v>272</v>
      </c>
      <c r="D265" s="14" t="s">
        <v>189</v>
      </c>
      <c r="E265" s="14" t="s">
        <v>190</v>
      </c>
      <c r="F265" s="14" t="s">
        <v>275</v>
      </c>
      <c r="G265" s="14" t="s">
        <v>276</v>
      </c>
      <c r="H265" s="58">
        <v>5733</v>
      </c>
      <c r="I265" s="58">
        <v>5733</v>
      </c>
      <c r="J265" s="58">
        <v>5733</v>
      </c>
      <c r="K265" s="58"/>
      <c r="L265" s="58"/>
      <c r="M265" s="58"/>
      <c r="N265" s="58"/>
      <c r="O265" s="58"/>
      <c r="P265" s="58"/>
      <c r="Q265" s="58"/>
      <c r="R265" s="58"/>
      <c r="S265" s="58"/>
      <c r="T265" s="58"/>
      <c r="U265" s="58"/>
      <c r="V265" s="58"/>
      <c r="W265" s="58"/>
    </row>
    <row r="266" ht="31.5" customHeight="1">
      <c r="A266" s="122" t="s">
        <v>66</v>
      </c>
      <c r="B266" s="120" t="s">
        <v>422</v>
      </c>
      <c r="C266" s="14" t="s">
        <v>202</v>
      </c>
      <c r="D266" s="14" t="s">
        <v>201</v>
      </c>
      <c r="E266" s="14" t="s">
        <v>202</v>
      </c>
      <c r="F266" s="14" t="s">
        <v>284</v>
      </c>
      <c r="G266" s="14" t="s">
        <v>202</v>
      </c>
      <c r="H266" s="58">
        <v>189982.93</v>
      </c>
      <c r="I266" s="58">
        <v>189982.93</v>
      </c>
      <c r="J266" s="58">
        <v>47495.73</v>
      </c>
      <c r="K266" s="58"/>
      <c r="L266" s="58">
        <v>142487.2</v>
      </c>
      <c r="M266" s="58"/>
      <c r="N266" s="58"/>
      <c r="O266" s="58"/>
      <c r="P266" s="58"/>
      <c r="Q266" s="58"/>
      <c r="R266" s="58"/>
      <c r="S266" s="58"/>
      <c r="T266" s="58"/>
      <c r="U266" s="58"/>
      <c r="V266" s="58"/>
      <c r="W266" s="58"/>
    </row>
    <row r="267" ht="31.5" customHeight="1">
      <c r="A267" s="122" t="s">
        <v>66</v>
      </c>
      <c r="B267" s="120" t="s">
        <v>423</v>
      </c>
      <c r="C267" s="14" t="s">
        <v>239</v>
      </c>
      <c r="D267" s="14" t="s">
        <v>116</v>
      </c>
      <c r="E267" s="14" t="s">
        <v>97</v>
      </c>
      <c r="F267" s="14" t="s">
        <v>290</v>
      </c>
      <c r="G267" s="14" t="s">
        <v>239</v>
      </c>
      <c r="H267" s="58">
        <v>2000</v>
      </c>
      <c r="I267" s="58">
        <v>2000</v>
      </c>
      <c r="J267" s="58">
        <v>500</v>
      </c>
      <c r="K267" s="58"/>
      <c r="L267" s="58">
        <v>1500</v>
      </c>
      <c r="M267" s="58"/>
      <c r="N267" s="58"/>
      <c r="O267" s="58"/>
      <c r="P267" s="58"/>
      <c r="Q267" s="58"/>
      <c r="R267" s="58"/>
      <c r="S267" s="58"/>
      <c r="T267" s="58"/>
      <c r="U267" s="58"/>
      <c r="V267" s="58"/>
      <c r="W267" s="58"/>
    </row>
    <row r="268" ht="31.5" customHeight="1">
      <c r="A268" s="122" t="s">
        <v>66</v>
      </c>
      <c r="B268" s="120" t="s">
        <v>424</v>
      </c>
      <c r="C268" s="14" t="s">
        <v>292</v>
      </c>
      <c r="D268" s="14" t="s">
        <v>116</v>
      </c>
      <c r="E268" s="14" t="s">
        <v>97</v>
      </c>
      <c r="F268" s="14" t="s">
        <v>293</v>
      </c>
      <c r="G268" s="14" t="s">
        <v>294</v>
      </c>
      <c r="H268" s="58">
        <v>105000</v>
      </c>
      <c r="I268" s="58">
        <v>105000</v>
      </c>
      <c r="J268" s="58">
        <v>26250</v>
      </c>
      <c r="K268" s="58"/>
      <c r="L268" s="58">
        <v>78750</v>
      </c>
      <c r="M268" s="58"/>
      <c r="N268" s="58"/>
      <c r="O268" s="58"/>
      <c r="P268" s="58"/>
      <c r="Q268" s="58"/>
      <c r="R268" s="58"/>
      <c r="S268" s="58"/>
      <c r="T268" s="58"/>
      <c r="U268" s="58"/>
      <c r="V268" s="58"/>
      <c r="W268" s="58"/>
    </row>
    <row r="269" ht="31.5" customHeight="1">
      <c r="A269" s="122" t="s">
        <v>66</v>
      </c>
      <c r="B269" s="120" t="s">
        <v>425</v>
      </c>
      <c r="C269" s="14" t="s">
        <v>296</v>
      </c>
      <c r="D269" s="14" t="s">
        <v>116</v>
      </c>
      <c r="E269" s="14" t="s">
        <v>97</v>
      </c>
      <c r="F269" s="14" t="s">
        <v>297</v>
      </c>
      <c r="G269" s="14" t="s">
        <v>296</v>
      </c>
      <c r="H269" s="58">
        <v>29892.12</v>
      </c>
      <c r="I269" s="58">
        <v>29892.12</v>
      </c>
      <c r="J269" s="58">
        <v>7473.03</v>
      </c>
      <c r="K269" s="58"/>
      <c r="L269" s="58">
        <v>22419.09</v>
      </c>
      <c r="M269" s="58"/>
      <c r="N269" s="58"/>
      <c r="O269" s="58"/>
      <c r="P269" s="58"/>
      <c r="Q269" s="58"/>
      <c r="R269" s="58"/>
      <c r="S269" s="58"/>
      <c r="T269" s="58"/>
      <c r="U269" s="58"/>
      <c r="V269" s="58"/>
      <c r="W269" s="58"/>
    </row>
    <row r="270" ht="31.5" customHeight="1">
      <c r="A270" s="122" t="s">
        <v>66</v>
      </c>
      <c r="B270" s="120" t="s">
        <v>426</v>
      </c>
      <c r="C270" s="14" t="s">
        <v>299</v>
      </c>
      <c r="D270" s="14" t="s">
        <v>116</v>
      </c>
      <c r="E270" s="14" t="s">
        <v>97</v>
      </c>
      <c r="F270" s="14" t="s">
        <v>300</v>
      </c>
      <c r="G270" s="14" t="s">
        <v>301</v>
      </c>
      <c r="H270" s="58">
        <v>24175.84</v>
      </c>
      <c r="I270" s="58">
        <v>24175.84</v>
      </c>
      <c r="J270" s="58"/>
      <c r="K270" s="58"/>
      <c r="L270" s="58">
        <v>24175.84</v>
      </c>
      <c r="M270" s="58"/>
      <c r="N270" s="58"/>
      <c r="O270" s="58"/>
      <c r="P270" s="58"/>
      <c r="Q270" s="58"/>
      <c r="R270" s="58"/>
      <c r="S270" s="58"/>
      <c r="T270" s="58"/>
      <c r="U270" s="58"/>
      <c r="V270" s="58"/>
      <c r="W270" s="58"/>
    </row>
    <row r="271" ht="31.5" customHeight="1">
      <c r="A271" s="122" t="s">
        <v>66</v>
      </c>
      <c r="B271" s="120" t="s">
        <v>426</v>
      </c>
      <c r="C271" s="14" t="s">
        <v>299</v>
      </c>
      <c r="D271" s="14" t="s">
        <v>116</v>
      </c>
      <c r="E271" s="14" t="s">
        <v>97</v>
      </c>
      <c r="F271" s="14" t="s">
        <v>304</v>
      </c>
      <c r="G271" s="14" t="s">
        <v>305</v>
      </c>
      <c r="H271" s="58">
        <v>4000</v>
      </c>
      <c r="I271" s="58">
        <v>4000</v>
      </c>
      <c r="J271" s="58">
        <v>1000</v>
      </c>
      <c r="K271" s="58"/>
      <c r="L271" s="58">
        <v>3000</v>
      </c>
      <c r="M271" s="58"/>
      <c r="N271" s="58"/>
      <c r="O271" s="58"/>
      <c r="P271" s="58"/>
      <c r="Q271" s="58"/>
      <c r="R271" s="58"/>
      <c r="S271" s="58"/>
      <c r="T271" s="58"/>
      <c r="U271" s="58"/>
      <c r="V271" s="58"/>
      <c r="W271" s="58"/>
    </row>
    <row r="272" ht="31.5" customHeight="1">
      <c r="A272" s="122" t="s">
        <v>66</v>
      </c>
      <c r="B272" s="120" t="s">
        <v>426</v>
      </c>
      <c r="C272" s="14" t="s">
        <v>299</v>
      </c>
      <c r="D272" s="14" t="s">
        <v>116</v>
      </c>
      <c r="E272" s="14" t="s">
        <v>97</v>
      </c>
      <c r="F272" s="14" t="s">
        <v>306</v>
      </c>
      <c r="G272" s="14" t="s">
        <v>307</v>
      </c>
      <c r="H272" s="58">
        <v>15000</v>
      </c>
      <c r="I272" s="58">
        <v>15000</v>
      </c>
      <c r="J272" s="58">
        <v>3750</v>
      </c>
      <c r="K272" s="58"/>
      <c r="L272" s="58">
        <v>11250</v>
      </c>
      <c r="M272" s="58"/>
      <c r="N272" s="58"/>
      <c r="O272" s="58"/>
      <c r="P272" s="58"/>
      <c r="Q272" s="58"/>
      <c r="R272" s="58"/>
      <c r="S272" s="58"/>
      <c r="T272" s="58"/>
      <c r="U272" s="58"/>
      <c r="V272" s="58"/>
      <c r="W272" s="58"/>
    </row>
    <row r="273" ht="31.5" customHeight="1">
      <c r="A273" s="122" t="s">
        <v>66</v>
      </c>
      <c r="B273" s="120" t="s">
        <v>426</v>
      </c>
      <c r="C273" s="14" t="s">
        <v>299</v>
      </c>
      <c r="D273" s="14" t="s">
        <v>116</v>
      </c>
      <c r="E273" s="14" t="s">
        <v>97</v>
      </c>
      <c r="F273" s="14" t="s">
        <v>308</v>
      </c>
      <c r="G273" s="14" t="s">
        <v>309</v>
      </c>
      <c r="H273" s="58">
        <v>1000</v>
      </c>
      <c r="I273" s="58">
        <v>1000</v>
      </c>
      <c r="J273" s="58">
        <v>250</v>
      </c>
      <c r="K273" s="58"/>
      <c r="L273" s="58">
        <v>750</v>
      </c>
      <c r="M273" s="58"/>
      <c r="N273" s="58"/>
      <c r="O273" s="58"/>
      <c r="P273" s="58"/>
      <c r="Q273" s="58"/>
      <c r="R273" s="58"/>
      <c r="S273" s="58"/>
      <c r="T273" s="58"/>
      <c r="U273" s="58"/>
      <c r="V273" s="58"/>
      <c r="W273" s="58"/>
    </row>
    <row r="274" ht="31.5" customHeight="1">
      <c r="A274" s="122" t="s">
        <v>66</v>
      </c>
      <c r="B274" s="120" t="s">
        <v>426</v>
      </c>
      <c r="C274" s="14" t="s">
        <v>299</v>
      </c>
      <c r="D274" s="14" t="s">
        <v>116</v>
      </c>
      <c r="E274" s="14" t="s">
        <v>97</v>
      </c>
      <c r="F274" s="14" t="s">
        <v>310</v>
      </c>
      <c r="G274" s="14" t="s">
        <v>311</v>
      </c>
      <c r="H274" s="58">
        <v>13500</v>
      </c>
      <c r="I274" s="58">
        <v>13500</v>
      </c>
      <c r="J274" s="58"/>
      <c r="K274" s="58"/>
      <c r="L274" s="58">
        <v>13500</v>
      </c>
      <c r="M274" s="58"/>
      <c r="N274" s="58"/>
      <c r="O274" s="58"/>
      <c r="P274" s="58"/>
      <c r="Q274" s="58"/>
      <c r="R274" s="58"/>
      <c r="S274" s="58"/>
      <c r="T274" s="58"/>
      <c r="U274" s="58"/>
      <c r="V274" s="58"/>
      <c r="W274" s="58"/>
    </row>
    <row r="275" ht="31.5" customHeight="1">
      <c r="A275" s="122" t="s">
        <v>66</v>
      </c>
      <c r="B275" s="120" t="s">
        <v>426</v>
      </c>
      <c r="C275" s="14" t="s">
        <v>299</v>
      </c>
      <c r="D275" s="14" t="s">
        <v>116</v>
      </c>
      <c r="E275" s="14" t="s">
        <v>97</v>
      </c>
      <c r="F275" s="14" t="s">
        <v>312</v>
      </c>
      <c r="G275" s="14" t="s">
        <v>313</v>
      </c>
      <c r="H275" s="58">
        <v>10000</v>
      </c>
      <c r="I275" s="58">
        <v>10000</v>
      </c>
      <c r="J275" s="58">
        <v>2500</v>
      </c>
      <c r="K275" s="58"/>
      <c r="L275" s="58">
        <v>7500</v>
      </c>
      <c r="M275" s="58"/>
      <c r="N275" s="58"/>
      <c r="O275" s="58"/>
      <c r="P275" s="58"/>
      <c r="Q275" s="58"/>
      <c r="R275" s="58"/>
      <c r="S275" s="58"/>
      <c r="T275" s="58"/>
      <c r="U275" s="58"/>
      <c r="V275" s="58"/>
      <c r="W275" s="58"/>
    </row>
    <row r="276" ht="31.5" customHeight="1">
      <c r="A276" s="122" t="s">
        <v>66</v>
      </c>
      <c r="B276" s="120" t="s">
        <v>426</v>
      </c>
      <c r="C276" s="14" t="s">
        <v>299</v>
      </c>
      <c r="D276" s="14" t="s">
        <v>116</v>
      </c>
      <c r="E276" s="14" t="s">
        <v>97</v>
      </c>
      <c r="F276" s="14" t="s">
        <v>293</v>
      </c>
      <c r="G276" s="14" t="s">
        <v>294</v>
      </c>
      <c r="H276" s="58">
        <v>10500</v>
      </c>
      <c r="I276" s="58">
        <v>10500</v>
      </c>
      <c r="J276" s="58">
        <v>2625</v>
      </c>
      <c r="K276" s="58"/>
      <c r="L276" s="58">
        <v>7875</v>
      </c>
      <c r="M276" s="58"/>
      <c r="N276" s="58"/>
      <c r="O276" s="58"/>
      <c r="P276" s="58"/>
      <c r="Q276" s="58"/>
      <c r="R276" s="58"/>
      <c r="S276" s="58"/>
      <c r="T276" s="58"/>
      <c r="U276" s="58"/>
      <c r="V276" s="58"/>
      <c r="W276" s="58"/>
    </row>
    <row r="277" ht="31.5" customHeight="1">
      <c r="A277" s="122" t="s">
        <v>66</v>
      </c>
      <c r="B277" s="120" t="s">
        <v>426</v>
      </c>
      <c r="C277" s="14" t="s">
        <v>299</v>
      </c>
      <c r="D277" s="14" t="s">
        <v>116</v>
      </c>
      <c r="E277" s="14" t="s">
        <v>97</v>
      </c>
      <c r="F277" s="14" t="s">
        <v>320</v>
      </c>
      <c r="G277" s="14" t="s">
        <v>321</v>
      </c>
      <c r="H277" s="58">
        <v>61000</v>
      </c>
      <c r="I277" s="58">
        <v>61000</v>
      </c>
      <c r="J277" s="58">
        <v>15250</v>
      </c>
      <c r="K277" s="58"/>
      <c r="L277" s="58">
        <v>45750</v>
      </c>
      <c r="M277" s="58"/>
      <c r="N277" s="58"/>
      <c r="O277" s="58"/>
      <c r="P277" s="58"/>
      <c r="Q277" s="58"/>
      <c r="R277" s="58"/>
      <c r="S277" s="58"/>
      <c r="T277" s="58"/>
      <c r="U277" s="58"/>
      <c r="V277" s="58"/>
      <c r="W277" s="58"/>
    </row>
    <row r="278" ht="31.5" customHeight="1">
      <c r="A278" s="122" t="s">
        <v>66</v>
      </c>
      <c r="B278" s="120" t="s">
        <v>426</v>
      </c>
      <c r="C278" s="14" t="s">
        <v>299</v>
      </c>
      <c r="D278" s="14" t="s">
        <v>150</v>
      </c>
      <c r="E278" s="14" t="s">
        <v>151</v>
      </c>
      <c r="F278" s="14" t="s">
        <v>320</v>
      </c>
      <c r="G278" s="14" t="s">
        <v>321</v>
      </c>
      <c r="H278" s="58">
        <v>2160</v>
      </c>
      <c r="I278" s="58">
        <v>2160</v>
      </c>
      <c r="J278" s="58">
        <v>540</v>
      </c>
      <c r="K278" s="58"/>
      <c r="L278" s="58">
        <v>1620</v>
      </c>
      <c r="M278" s="58"/>
      <c r="N278" s="58"/>
      <c r="O278" s="58"/>
      <c r="P278" s="58"/>
      <c r="Q278" s="58"/>
      <c r="R278" s="58"/>
      <c r="S278" s="58"/>
      <c r="T278" s="58"/>
      <c r="U278" s="58"/>
      <c r="V278" s="58"/>
      <c r="W278" s="58"/>
    </row>
    <row r="279" ht="31.5" customHeight="1">
      <c r="A279" s="122" t="s">
        <v>66</v>
      </c>
      <c r="B279" s="120" t="s">
        <v>427</v>
      </c>
      <c r="C279" s="14" t="s">
        <v>323</v>
      </c>
      <c r="D279" s="14" t="s">
        <v>116</v>
      </c>
      <c r="E279" s="14" t="s">
        <v>97</v>
      </c>
      <c r="F279" s="14" t="s">
        <v>265</v>
      </c>
      <c r="G279" s="14" t="s">
        <v>266</v>
      </c>
      <c r="H279" s="58">
        <v>302880</v>
      </c>
      <c r="I279" s="58">
        <v>302880</v>
      </c>
      <c r="J279" s="58">
        <v>75720</v>
      </c>
      <c r="K279" s="58"/>
      <c r="L279" s="58">
        <v>227160</v>
      </c>
      <c r="M279" s="58"/>
      <c r="N279" s="58"/>
      <c r="O279" s="58"/>
      <c r="P279" s="58"/>
      <c r="Q279" s="58"/>
      <c r="R279" s="58"/>
      <c r="S279" s="58"/>
      <c r="T279" s="58"/>
      <c r="U279" s="58"/>
      <c r="V279" s="58"/>
      <c r="W279" s="58"/>
    </row>
    <row r="280" ht="31.5" customHeight="1">
      <c r="A280" s="121" t="s">
        <v>68</v>
      </c>
      <c r="B280" s="14"/>
      <c r="C280" s="14"/>
      <c r="D280" s="14"/>
      <c r="E280" s="14"/>
      <c r="F280" s="14"/>
      <c r="G280" s="14"/>
      <c r="H280" s="58">
        <v>3149708.44</v>
      </c>
      <c r="I280" s="58">
        <v>3149708.44</v>
      </c>
      <c r="J280" s="58">
        <v>773809.47</v>
      </c>
      <c r="K280" s="58"/>
      <c r="L280" s="58">
        <v>2375898.97</v>
      </c>
      <c r="M280" s="58"/>
      <c r="N280" s="58"/>
      <c r="O280" s="58"/>
      <c r="P280" s="58"/>
      <c r="Q280" s="58"/>
      <c r="R280" s="58"/>
      <c r="S280" s="58"/>
      <c r="T280" s="58"/>
      <c r="U280" s="58"/>
      <c r="V280" s="58"/>
      <c r="W280" s="58"/>
    </row>
    <row r="281" ht="31.5" customHeight="1">
      <c r="A281" s="122" t="s">
        <v>68</v>
      </c>
      <c r="B281" s="120" t="s">
        <v>428</v>
      </c>
      <c r="C281" s="14" t="s">
        <v>268</v>
      </c>
      <c r="D281" s="14" t="s">
        <v>117</v>
      </c>
      <c r="E281" s="14" t="s">
        <v>118</v>
      </c>
      <c r="F281" s="14" t="s">
        <v>261</v>
      </c>
      <c r="G281" s="14" t="s">
        <v>262</v>
      </c>
      <c r="H281" s="58">
        <v>857640</v>
      </c>
      <c r="I281" s="58">
        <v>857640</v>
      </c>
      <c r="J281" s="58">
        <v>214410</v>
      </c>
      <c r="K281" s="58"/>
      <c r="L281" s="58">
        <v>643230</v>
      </c>
      <c r="M281" s="58"/>
      <c r="N281" s="58"/>
      <c r="O281" s="58"/>
      <c r="P281" s="58"/>
      <c r="Q281" s="58"/>
      <c r="R281" s="58"/>
      <c r="S281" s="58"/>
      <c r="T281" s="58"/>
      <c r="U281" s="58"/>
      <c r="V281" s="58"/>
      <c r="W281" s="58"/>
    </row>
    <row r="282" ht="31.5" customHeight="1">
      <c r="A282" s="122" t="s">
        <v>68</v>
      </c>
      <c r="B282" s="120" t="s">
        <v>428</v>
      </c>
      <c r="C282" s="14" t="s">
        <v>268</v>
      </c>
      <c r="D282" s="14" t="s">
        <v>117</v>
      </c>
      <c r="E282" s="14" t="s">
        <v>118</v>
      </c>
      <c r="F282" s="14" t="s">
        <v>263</v>
      </c>
      <c r="G282" s="14" t="s">
        <v>264</v>
      </c>
      <c r="H282" s="58">
        <v>216</v>
      </c>
      <c r="I282" s="58">
        <v>216</v>
      </c>
      <c r="J282" s="58">
        <v>54</v>
      </c>
      <c r="K282" s="58"/>
      <c r="L282" s="58">
        <v>162</v>
      </c>
      <c r="M282" s="58"/>
      <c r="N282" s="58"/>
      <c r="O282" s="58"/>
      <c r="P282" s="58"/>
      <c r="Q282" s="58"/>
      <c r="R282" s="58"/>
      <c r="S282" s="58"/>
      <c r="T282" s="58"/>
      <c r="U282" s="58"/>
      <c r="V282" s="58"/>
      <c r="W282" s="58"/>
    </row>
    <row r="283" ht="31.5" customHeight="1">
      <c r="A283" s="122" t="s">
        <v>68</v>
      </c>
      <c r="B283" s="120" t="s">
        <v>428</v>
      </c>
      <c r="C283" s="14" t="s">
        <v>268</v>
      </c>
      <c r="D283" s="14" t="s">
        <v>117</v>
      </c>
      <c r="E283" s="14" t="s">
        <v>118</v>
      </c>
      <c r="F283" s="14" t="s">
        <v>265</v>
      </c>
      <c r="G283" s="14" t="s">
        <v>266</v>
      </c>
      <c r="H283" s="58">
        <v>71470</v>
      </c>
      <c r="I283" s="58">
        <v>71470</v>
      </c>
      <c r="J283" s="58">
        <v>17867.5</v>
      </c>
      <c r="K283" s="58"/>
      <c r="L283" s="58">
        <v>53602.5</v>
      </c>
      <c r="M283" s="58"/>
      <c r="N283" s="58"/>
      <c r="O283" s="58"/>
      <c r="P283" s="58"/>
      <c r="Q283" s="58"/>
      <c r="R283" s="58"/>
      <c r="S283" s="58"/>
      <c r="T283" s="58"/>
      <c r="U283" s="58"/>
      <c r="V283" s="58"/>
      <c r="W283" s="58"/>
    </row>
    <row r="284" ht="31.5" customHeight="1">
      <c r="A284" s="122" t="s">
        <v>68</v>
      </c>
      <c r="B284" s="120" t="s">
        <v>428</v>
      </c>
      <c r="C284" s="14" t="s">
        <v>268</v>
      </c>
      <c r="D284" s="14" t="s">
        <v>117</v>
      </c>
      <c r="E284" s="14" t="s">
        <v>118</v>
      </c>
      <c r="F284" s="14" t="s">
        <v>269</v>
      </c>
      <c r="G284" s="14" t="s">
        <v>270</v>
      </c>
      <c r="H284" s="58">
        <v>1161180</v>
      </c>
      <c r="I284" s="58">
        <v>1161180</v>
      </c>
      <c r="J284" s="58">
        <v>290295</v>
      </c>
      <c r="K284" s="58"/>
      <c r="L284" s="58">
        <v>870885</v>
      </c>
      <c r="M284" s="58"/>
      <c r="N284" s="58"/>
      <c r="O284" s="58"/>
      <c r="P284" s="58"/>
      <c r="Q284" s="58"/>
      <c r="R284" s="58"/>
      <c r="S284" s="58"/>
      <c r="T284" s="58"/>
      <c r="U284" s="58"/>
      <c r="V284" s="58"/>
      <c r="W284" s="58"/>
    </row>
    <row r="285" ht="31.5" customHeight="1">
      <c r="A285" s="122" t="s">
        <v>68</v>
      </c>
      <c r="B285" s="120" t="s">
        <v>429</v>
      </c>
      <c r="C285" s="14" t="s">
        <v>272</v>
      </c>
      <c r="D285" s="14" t="s">
        <v>154</v>
      </c>
      <c r="E285" s="14" t="s">
        <v>155</v>
      </c>
      <c r="F285" s="14" t="s">
        <v>273</v>
      </c>
      <c r="G285" s="14" t="s">
        <v>274</v>
      </c>
      <c r="H285" s="58">
        <v>305808.72</v>
      </c>
      <c r="I285" s="58">
        <v>305808.72</v>
      </c>
      <c r="J285" s="58">
        <v>76452.18</v>
      </c>
      <c r="K285" s="58"/>
      <c r="L285" s="58">
        <v>229356.54</v>
      </c>
      <c r="M285" s="58"/>
      <c r="N285" s="58"/>
      <c r="O285" s="58"/>
      <c r="P285" s="58"/>
      <c r="Q285" s="58"/>
      <c r="R285" s="58"/>
      <c r="S285" s="58"/>
      <c r="T285" s="58"/>
      <c r="U285" s="58"/>
      <c r="V285" s="58"/>
      <c r="W285" s="58"/>
    </row>
    <row r="286" ht="31.5" customHeight="1">
      <c r="A286" s="122" t="s">
        <v>68</v>
      </c>
      <c r="B286" s="120" t="s">
        <v>429</v>
      </c>
      <c r="C286" s="14" t="s">
        <v>272</v>
      </c>
      <c r="D286" s="14" t="s">
        <v>178</v>
      </c>
      <c r="E286" s="14" t="s">
        <v>177</v>
      </c>
      <c r="F286" s="14" t="s">
        <v>275</v>
      </c>
      <c r="G286" s="14" t="s">
        <v>276</v>
      </c>
      <c r="H286" s="58">
        <v>14975.44</v>
      </c>
      <c r="I286" s="58">
        <v>14975.44</v>
      </c>
      <c r="J286" s="58">
        <v>3743.86</v>
      </c>
      <c r="K286" s="58"/>
      <c r="L286" s="58">
        <v>11231.58</v>
      </c>
      <c r="M286" s="58"/>
      <c r="N286" s="58"/>
      <c r="O286" s="58"/>
      <c r="P286" s="58"/>
      <c r="Q286" s="58"/>
      <c r="R286" s="58"/>
      <c r="S286" s="58"/>
      <c r="T286" s="58"/>
      <c r="U286" s="58"/>
      <c r="V286" s="58"/>
      <c r="W286" s="58"/>
    </row>
    <row r="287" ht="31.5" customHeight="1">
      <c r="A287" s="122" t="s">
        <v>68</v>
      </c>
      <c r="B287" s="120" t="s">
        <v>429</v>
      </c>
      <c r="C287" s="14" t="s">
        <v>272</v>
      </c>
      <c r="D287" s="14" t="s">
        <v>185</v>
      </c>
      <c r="E287" s="14" t="s">
        <v>186</v>
      </c>
      <c r="F287" s="14" t="s">
        <v>277</v>
      </c>
      <c r="G287" s="14" t="s">
        <v>278</v>
      </c>
      <c r="H287" s="58">
        <v>191130.45</v>
      </c>
      <c r="I287" s="58">
        <v>191130.45</v>
      </c>
      <c r="J287" s="58">
        <v>47782.61</v>
      </c>
      <c r="K287" s="58"/>
      <c r="L287" s="58">
        <v>143347.84</v>
      </c>
      <c r="M287" s="58"/>
      <c r="N287" s="58"/>
      <c r="O287" s="58"/>
      <c r="P287" s="58"/>
      <c r="Q287" s="58"/>
      <c r="R287" s="58"/>
      <c r="S287" s="58"/>
      <c r="T287" s="58"/>
      <c r="U287" s="58"/>
      <c r="V287" s="58"/>
      <c r="W287" s="58"/>
    </row>
    <row r="288" ht="31.5" customHeight="1">
      <c r="A288" s="122" t="s">
        <v>68</v>
      </c>
      <c r="B288" s="120" t="s">
        <v>429</v>
      </c>
      <c r="C288" s="14" t="s">
        <v>272</v>
      </c>
      <c r="D288" s="14" t="s">
        <v>187</v>
      </c>
      <c r="E288" s="14" t="s">
        <v>188</v>
      </c>
      <c r="F288" s="14" t="s">
        <v>281</v>
      </c>
      <c r="G288" s="14" t="s">
        <v>282</v>
      </c>
      <c r="H288" s="58">
        <v>95565.23</v>
      </c>
      <c r="I288" s="58">
        <v>95565.23</v>
      </c>
      <c r="J288" s="58">
        <v>23891.31</v>
      </c>
      <c r="K288" s="58"/>
      <c r="L288" s="58">
        <v>71673.92</v>
      </c>
      <c r="M288" s="58"/>
      <c r="N288" s="58"/>
      <c r="O288" s="58"/>
      <c r="P288" s="58"/>
      <c r="Q288" s="58"/>
      <c r="R288" s="58"/>
      <c r="S288" s="58"/>
      <c r="T288" s="58"/>
      <c r="U288" s="58"/>
      <c r="V288" s="58"/>
      <c r="W288" s="58"/>
    </row>
    <row r="289" ht="31.5" customHeight="1">
      <c r="A289" s="122" t="s">
        <v>68</v>
      </c>
      <c r="B289" s="120" t="s">
        <v>429</v>
      </c>
      <c r="C289" s="14" t="s">
        <v>272</v>
      </c>
      <c r="D289" s="14" t="s">
        <v>189</v>
      </c>
      <c r="E289" s="14" t="s">
        <v>190</v>
      </c>
      <c r="F289" s="14" t="s">
        <v>275</v>
      </c>
      <c r="G289" s="14" t="s">
        <v>276</v>
      </c>
      <c r="H289" s="58">
        <v>6961.5</v>
      </c>
      <c r="I289" s="58">
        <v>6961.5</v>
      </c>
      <c r="J289" s="58">
        <v>6961.5</v>
      </c>
      <c r="K289" s="58"/>
      <c r="L289" s="58"/>
      <c r="M289" s="58"/>
      <c r="N289" s="58"/>
      <c r="O289" s="58"/>
      <c r="P289" s="58"/>
      <c r="Q289" s="58"/>
      <c r="R289" s="58"/>
      <c r="S289" s="58"/>
      <c r="T289" s="58"/>
      <c r="U289" s="58"/>
      <c r="V289" s="58"/>
      <c r="W289" s="58"/>
    </row>
    <row r="290" ht="31.5" customHeight="1">
      <c r="A290" s="122" t="s">
        <v>68</v>
      </c>
      <c r="B290" s="120" t="s">
        <v>430</v>
      </c>
      <c r="C290" s="14" t="s">
        <v>202</v>
      </c>
      <c r="D290" s="14" t="s">
        <v>201</v>
      </c>
      <c r="E290" s="14" t="s">
        <v>202</v>
      </c>
      <c r="F290" s="14" t="s">
        <v>284</v>
      </c>
      <c r="G290" s="14" t="s">
        <v>202</v>
      </c>
      <c r="H290" s="58">
        <v>242555.04</v>
      </c>
      <c r="I290" s="58">
        <v>242555.04</v>
      </c>
      <c r="J290" s="58">
        <v>60638.76</v>
      </c>
      <c r="K290" s="58"/>
      <c r="L290" s="58">
        <v>181916.28</v>
      </c>
      <c r="M290" s="58"/>
      <c r="N290" s="58"/>
      <c r="O290" s="58"/>
      <c r="P290" s="58"/>
      <c r="Q290" s="58"/>
      <c r="R290" s="58"/>
      <c r="S290" s="58"/>
      <c r="T290" s="58"/>
      <c r="U290" s="58"/>
      <c r="V290" s="58"/>
      <c r="W290" s="58"/>
    </row>
    <row r="291" ht="31.5" customHeight="1">
      <c r="A291" s="122" t="s">
        <v>68</v>
      </c>
      <c r="B291" s="120" t="s">
        <v>431</v>
      </c>
      <c r="C291" s="14" t="s">
        <v>286</v>
      </c>
      <c r="D291" s="14" t="s">
        <v>117</v>
      </c>
      <c r="E291" s="14" t="s">
        <v>118</v>
      </c>
      <c r="F291" s="14" t="s">
        <v>287</v>
      </c>
      <c r="G291" s="14" t="s">
        <v>288</v>
      </c>
      <c r="H291" s="58">
        <v>12355.06</v>
      </c>
      <c r="I291" s="58">
        <v>12355.06</v>
      </c>
      <c r="J291" s="58"/>
      <c r="K291" s="58"/>
      <c r="L291" s="58">
        <v>12355.06</v>
      </c>
      <c r="M291" s="58"/>
      <c r="N291" s="58"/>
      <c r="O291" s="58"/>
      <c r="P291" s="58"/>
      <c r="Q291" s="58"/>
      <c r="R291" s="58"/>
      <c r="S291" s="58"/>
      <c r="T291" s="58"/>
      <c r="U291" s="58"/>
      <c r="V291" s="58"/>
      <c r="W291" s="58"/>
    </row>
    <row r="292" ht="31.5" customHeight="1">
      <c r="A292" s="122" t="s">
        <v>68</v>
      </c>
      <c r="B292" s="120" t="s">
        <v>432</v>
      </c>
      <c r="C292" s="14" t="s">
        <v>239</v>
      </c>
      <c r="D292" s="14" t="s">
        <v>117</v>
      </c>
      <c r="E292" s="14" t="s">
        <v>118</v>
      </c>
      <c r="F292" s="14" t="s">
        <v>290</v>
      </c>
      <c r="G292" s="14" t="s">
        <v>239</v>
      </c>
      <c r="H292" s="58">
        <v>3763</v>
      </c>
      <c r="I292" s="58">
        <v>3763</v>
      </c>
      <c r="J292" s="58">
        <v>940.75</v>
      </c>
      <c r="K292" s="58"/>
      <c r="L292" s="58">
        <v>2822.25</v>
      </c>
      <c r="M292" s="58"/>
      <c r="N292" s="58"/>
      <c r="O292" s="58"/>
      <c r="P292" s="58"/>
      <c r="Q292" s="58"/>
      <c r="R292" s="58"/>
      <c r="S292" s="58"/>
      <c r="T292" s="58"/>
      <c r="U292" s="58"/>
      <c r="V292" s="58"/>
      <c r="W292" s="58"/>
    </row>
    <row r="293" ht="31.5" customHeight="1">
      <c r="A293" s="122" t="s">
        <v>68</v>
      </c>
      <c r="B293" s="120" t="s">
        <v>433</v>
      </c>
      <c r="C293" s="14" t="s">
        <v>296</v>
      </c>
      <c r="D293" s="14" t="s">
        <v>117</v>
      </c>
      <c r="E293" s="14" t="s">
        <v>118</v>
      </c>
      <c r="F293" s="14" t="s">
        <v>297</v>
      </c>
      <c r="G293" s="14" t="s">
        <v>296</v>
      </c>
      <c r="H293" s="58">
        <v>41810.12</v>
      </c>
      <c r="I293" s="58">
        <v>41810.12</v>
      </c>
      <c r="J293" s="58">
        <v>10452.53</v>
      </c>
      <c r="K293" s="58"/>
      <c r="L293" s="58">
        <v>31357.59</v>
      </c>
      <c r="M293" s="58"/>
      <c r="N293" s="58"/>
      <c r="O293" s="58"/>
      <c r="P293" s="58"/>
      <c r="Q293" s="58"/>
      <c r="R293" s="58"/>
      <c r="S293" s="58"/>
      <c r="T293" s="58"/>
      <c r="U293" s="58"/>
      <c r="V293" s="58"/>
      <c r="W293" s="58"/>
    </row>
    <row r="294" ht="31.5" customHeight="1">
      <c r="A294" s="122" t="s">
        <v>68</v>
      </c>
      <c r="B294" s="120" t="s">
        <v>434</v>
      </c>
      <c r="C294" s="14" t="s">
        <v>299</v>
      </c>
      <c r="D294" s="14" t="s">
        <v>117</v>
      </c>
      <c r="E294" s="14" t="s">
        <v>118</v>
      </c>
      <c r="F294" s="14" t="s">
        <v>300</v>
      </c>
      <c r="G294" s="14" t="s">
        <v>301</v>
      </c>
      <c r="H294" s="58">
        <v>4500</v>
      </c>
      <c r="I294" s="58">
        <v>4500</v>
      </c>
      <c r="J294" s="58"/>
      <c r="K294" s="58"/>
      <c r="L294" s="58">
        <v>4500</v>
      </c>
      <c r="M294" s="58"/>
      <c r="N294" s="58"/>
      <c r="O294" s="58"/>
      <c r="P294" s="58"/>
      <c r="Q294" s="58"/>
      <c r="R294" s="58"/>
      <c r="S294" s="58"/>
      <c r="T294" s="58"/>
      <c r="U294" s="58"/>
      <c r="V294" s="58"/>
      <c r="W294" s="58"/>
    </row>
    <row r="295" ht="31.5" customHeight="1">
      <c r="A295" s="122" t="s">
        <v>68</v>
      </c>
      <c r="B295" s="120" t="s">
        <v>434</v>
      </c>
      <c r="C295" s="14" t="s">
        <v>299</v>
      </c>
      <c r="D295" s="14" t="s">
        <v>117</v>
      </c>
      <c r="E295" s="14" t="s">
        <v>118</v>
      </c>
      <c r="F295" s="14" t="s">
        <v>304</v>
      </c>
      <c r="G295" s="14" t="s">
        <v>305</v>
      </c>
      <c r="H295" s="58">
        <v>1600</v>
      </c>
      <c r="I295" s="58">
        <v>1600</v>
      </c>
      <c r="J295" s="58">
        <v>400</v>
      </c>
      <c r="K295" s="58"/>
      <c r="L295" s="58">
        <v>1200</v>
      </c>
      <c r="M295" s="58"/>
      <c r="N295" s="58"/>
      <c r="O295" s="58"/>
      <c r="P295" s="58"/>
      <c r="Q295" s="58"/>
      <c r="R295" s="58"/>
      <c r="S295" s="58"/>
      <c r="T295" s="58"/>
      <c r="U295" s="58"/>
      <c r="V295" s="58"/>
      <c r="W295" s="58"/>
    </row>
    <row r="296" ht="31.5" customHeight="1">
      <c r="A296" s="122" t="s">
        <v>68</v>
      </c>
      <c r="B296" s="120" t="s">
        <v>434</v>
      </c>
      <c r="C296" s="14" t="s">
        <v>299</v>
      </c>
      <c r="D296" s="14" t="s">
        <v>117</v>
      </c>
      <c r="E296" s="14" t="s">
        <v>118</v>
      </c>
      <c r="F296" s="14" t="s">
        <v>306</v>
      </c>
      <c r="G296" s="14" t="s">
        <v>307</v>
      </c>
      <c r="H296" s="58">
        <v>4700</v>
      </c>
      <c r="I296" s="58">
        <v>4700</v>
      </c>
      <c r="J296" s="58">
        <v>1175</v>
      </c>
      <c r="K296" s="58"/>
      <c r="L296" s="58">
        <v>3525</v>
      </c>
      <c r="M296" s="58"/>
      <c r="N296" s="58"/>
      <c r="O296" s="58"/>
      <c r="P296" s="58"/>
      <c r="Q296" s="58"/>
      <c r="R296" s="58"/>
      <c r="S296" s="58"/>
      <c r="T296" s="58"/>
      <c r="U296" s="58"/>
      <c r="V296" s="58"/>
      <c r="W296" s="58"/>
    </row>
    <row r="297" ht="31.5" customHeight="1">
      <c r="A297" s="122" t="s">
        <v>68</v>
      </c>
      <c r="B297" s="120" t="s">
        <v>434</v>
      </c>
      <c r="C297" s="14" t="s">
        <v>299</v>
      </c>
      <c r="D297" s="14" t="s">
        <v>117</v>
      </c>
      <c r="E297" s="14" t="s">
        <v>118</v>
      </c>
      <c r="F297" s="14" t="s">
        <v>308</v>
      </c>
      <c r="G297" s="14" t="s">
        <v>309</v>
      </c>
      <c r="H297" s="58">
        <v>1600</v>
      </c>
      <c r="I297" s="58">
        <v>1600</v>
      </c>
      <c r="J297" s="58">
        <v>400</v>
      </c>
      <c r="K297" s="58"/>
      <c r="L297" s="58">
        <v>1200</v>
      </c>
      <c r="M297" s="58"/>
      <c r="N297" s="58"/>
      <c r="O297" s="58"/>
      <c r="P297" s="58"/>
      <c r="Q297" s="58"/>
      <c r="R297" s="58"/>
      <c r="S297" s="58"/>
      <c r="T297" s="58"/>
      <c r="U297" s="58"/>
      <c r="V297" s="58"/>
      <c r="W297" s="58"/>
    </row>
    <row r="298" ht="31.5" customHeight="1">
      <c r="A298" s="122" t="s">
        <v>68</v>
      </c>
      <c r="B298" s="120" t="s">
        <v>434</v>
      </c>
      <c r="C298" s="14" t="s">
        <v>299</v>
      </c>
      <c r="D298" s="14" t="s">
        <v>117</v>
      </c>
      <c r="E298" s="14" t="s">
        <v>118</v>
      </c>
      <c r="F298" s="14" t="s">
        <v>310</v>
      </c>
      <c r="G298" s="14" t="s">
        <v>311</v>
      </c>
      <c r="H298" s="58">
        <v>40500</v>
      </c>
      <c r="I298" s="58">
        <v>40500</v>
      </c>
      <c r="J298" s="58"/>
      <c r="K298" s="58"/>
      <c r="L298" s="58">
        <v>40500</v>
      </c>
      <c r="M298" s="58"/>
      <c r="N298" s="58"/>
      <c r="O298" s="58"/>
      <c r="P298" s="58"/>
      <c r="Q298" s="58"/>
      <c r="R298" s="58"/>
      <c r="S298" s="58"/>
      <c r="T298" s="58"/>
      <c r="U298" s="58"/>
      <c r="V298" s="58"/>
      <c r="W298" s="58"/>
    </row>
    <row r="299" ht="31.5" customHeight="1">
      <c r="A299" s="122" t="s">
        <v>68</v>
      </c>
      <c r="B299" s="120" t="s">
        <v>434</v>
      </c>
      <c r="C299" s="14" t="s">
        <v>299</v>
      </c>
      <c r="D299" s="14" t="s">
        <v>117</v>
      </c>
      <c r="E299" s="14" t="s">
        <v>118</v>
      </c>
      <c r="F299" s="14" t="s">
        <v>312</v>
      </c>
      <c r="G299" s="14" t="s">
        <v>313</v>
      </c>
      <c r="H299" s="58">
        <v>2800</v>
      </c>
      <c r="I299" s="58">
        <v>2800</v>
      </c>
      <c r="J299" s="58">
        <v>700</v>
      </c>
      <c r="K299" s="58"/>
      <c r="L299" s="58">
        <v>2100</v>
      </c>
      <c r="M299" s="58"/>
      <c r="N299" s="58"/>
      <c r="O299" s="58"/>
      <c r="P299" s="58"/>
      <c r="Q299" s="58"/>
      <c r="R299" s="58"/>
      <c r="S299" s="58"/>
      <c r="T299" s="58"/>
      <c r="U299" s="58"/>
      <c r="V299" s="58"/>
      <c r="W299" s="58"/>
    </row>
    <row r="300" ht="31.5" customHeight="1">
      <c r="A300" s="122" t="s">
        <v>68</v>
      </c>
      <c r="B300" s="120" t="s">
        <v>434</v>
      </c>
      <c r="C300" s="14" t="s">
        <v>299</v>
      </c>
      <c r="D300" s="14" t="s">
        <v>117</v>
      </c>
      <c r="E300" s="14" t="s">
        <v>118</v>
      </c>
      <c r="F300" s="14" t="s">
        <v>314</v>
      </c>
      <c r="G300" s="14" t="s">
        <v>315</v>
      </c>
      <c r="H300" s="58">
        <v>800</v>
      </c>
      <c r="I300" s="58">
        <v>800</v>
      </c>
      <c r="J300" s="58">
        <v>200</v>
      </c>
      <c r="K300" s="58"/>
      <c r="L300" s="58">
        <v>600</v>
      </c>
      <c r="M300" s="58"/>
      <c r="N300" s="58"/>
      <c r="O300" s="58"/>
      <c r="P300" s="58"/>
      <c r="Q300" s="58"/>
      <c r="R300" s="58"/>
      <c r="S300" s="58"/>
      <c r="T300" s="58"/>
      <c r="U300" s="58"/>
      <c r="V300" s="58"/>
      <c r="W300" s="58"/>
    </row>
    <row r="301" ht="31.5" customHeight="1">
      <c r="A301" s="122" t="s">
        <v>68</v>
      </c>
      <c r="B301" s="120" t="s">
        <v>434</v>
      </c>
      <c r="C301" s="14" t="s">
        <v>299</v>
      </c>
      <c r="D301" s="14" t="s">
        <v>117</v>
      </c>
      <c r="E301" s="14" t="s">
        <v>118</v>
      </c>
      <c r="F301" s="14" t="s">
        <v>390</v>
      </c>
      <c r="G301" s="14" t="s">
        <v>391</v>
      </c>
      <c r="H301" s="58">
        <v>28400</v>
      </c>
      <c r="I301" s="58">
        <v>28400</v>
      </c>
      <c r="J301" s="58">
        <v>7100</v>
      </c>
      <c r="K301" s="58"/>
      <c r="L301" s="58">
        <v>21300</v>
      </c>
      <c r="M301" s="58"/>
      <c r="N301" s="58"/>
      <c r="O301" s="58"/>
      <c r="P301" s="58"/>
      <c r="Q301" s="58"/>
      <c r="R301" s="58"/>
      <c r="S301" s="58"/>
      <c r="T301" s="58"/>
      <c r="U301" s="58"/>
      <c r="V301" s="58"/>
      <c r="W301" s="58"/>
    </row>
    <row r="302" ht="31.5" customHeight="1">
      <c r="A302" s="122" t="s">
        <v>68</v>
      </c>
      <c r="B302" s="120" t="s">
        <v>434</v>
      </c>
      <c r="C302" s="14" t="s">
        <v>299</v>
      </c>
      <c r="D302" s="14" t="s">
        <v>117</v>
      </c>
      <c r="E302" s="14" t="s">
        <v>118</v>
      </c>
      <c r="F302" s="14" t="s">
        <v>320</v>
      </c>
      <c r="G302" s="14" t="s">
        <v>321</v>
      </c>
      <c r="H302" s="58">
        <v>40297.88</v>
      </c>
      <c r="I302" s="58">
        <v>40297.88</v>
      </c>
      <c r="J302" s="58">
        <v>10074.47</v>
      </c>
      <c r="K302" s="58"/>
      <c r="L302" s="58">
        <v>30223.41</v>
      </c>
      <c r="M302" s="58"/>
      <c r="N302" s="58"/>
      <c r="O302" s="58"/>
      <c r="P302" s="58"/>
      <c r="Q302" s="58"/>
      <c r="R302" s="58"/>
      <c r="S302" s="58"/>
      <c r="T302" s="58"/>
      <c r="U302" s="58"/>
      <c r="V302" s="58"/>
      <c r="W302" s="58"/>
    </row>
    <row r="303" ht="31.5" customHeight="1">
      <c r="A303" s="122" t="s">
        <v>68</v>
      </c>
      <c r="B303" s="120" t="s">
        <v>434</v>
      </c>
      <c r="C303" s="14" t="s">
        <v>299</v>
      </c>
      <c r="D303" s="14" t="s">
        <v>117</v>
      </c>
      <c r="E303" s="14" t="s">
        <v>118</v>
      </c>
      <c r="F303" s="14" t="s">
        <v>366</v>
      </c>
      <c r="G303" s="14" t="s">
        <v>367</v>
      </c>
      <c r="H303" s="58">
        <v>18000</v>
      </c>
      <c r="I303" s="58">
        <v>18000</v>
      </c>
      <c r="J303" s="58"/>
      <c r="K303" s="58"/>
      <c r="L303" s="58">
        <v>18000</v>
      </c>
      <c r="M303" s="58"/>
      <c r="N303" s="58"/>
      <c r="O303" s="58"/>
      <c r="P303" s="58"/>
      <c r="Q303" s="58"/>
      <c r="R303" s="58"/>
      <c r="S303" s="58"/>
      <c r="T303" s="58"/>
      <c r="U303" s="58"/>
      <c r="V303" s="58"/>
      <c r="W303" s="58"/>
    </row>
    <row r="304" ht="31.5" customHeight="1">
      <c r="A304" s="122" t="s">
        <v>68</v>
      </c>
      <c r="B304" s="120" t="s">
        <v>434</v>
      </c>
      <c r="C304" s="14" t="s">
        <v>299</v>
      </c>
      <c r="D304" s="14" t="s">
        <v>152</v>
      </c>
      <c r="E304" s="14" t="s">
        <v>153</v>
      </c>
      <c r="F304" s="14" t="s">
        <v>320</v>
      </c>
      <c r="G304" s="14" t="s">
        <v>321</v>
      </c>
      <c r="H304" s="58">
        <v>1080</v>
      </c>
      <c r="I304" s="58">
        <v>1080</v>
      </c>
      <c r="J304" s="58">
        <v>270</v>
      </c>
      <c r="K304" s="58"/>
      <c r="L304" s="58">
        <v>810</v>
      </c>
      <c r="M304" s="58"/>
      <c r="N304" s="58"/>
      <c r="O304" s="58"/>
      <c r="P304" s="58"/>
      <c r="Q304" s="58"/>
      <c r="R304" s="58"/>
      <c r="S304" s="58"/>
      <c r="T304" s="58"/>
      <c r="U304" s="58"/>
      <c r="V304" s="58"/>
      <c r="W304" s="58"/>
    </row>
    <row r="305" ht="31.5" customHeight="1">
      <c r="A305" s="121" t="s">
        <v>70</v>
      </c>
      <c r="B305" s="14"/>
      <c r="C305" s="14"/>
      <c r="D305" s="14"/>
      <c r="E305" s="14"/>
      <c r="F305" s="14"/>
      <c r="G305" s="14"/>
      <c r="H305" s="58">
        <v>269417500</v>
      </c>
      <c r="I305" s="58">
        <v>223549200</v>
      </c>
      <c r="J305" s="58">
        <v>37094186.3</v>
      </c>
      <c r="K305" s="58"/>
      <c r="L305" s="58">
        <v>186455013.7</v>
      </c>
      <c r="M305" s="58"/>
      <c r="N305" s="58"/>
      <c r="O305" s="58"/>
      <c r="P305" s="58"/>
      <c r="Q305" s="58">
        <v>45498300</v>
      </c>
      <c r="R305" s="58">
        <v>370000</v>
      </c>
      <c r="S305" s="58"/>
      <c r="T305" s="58">
        <v>370000</v>
      </c>
      <c r="U305" s="58"/>
      <c r="V305" s="58"/>
      <c r="W305" s="58"/>
    </row>
    <row r="306" ht="31.5" customHeight="1">
      <c r="A306" s="122" t="s">
        <v>70</v>
      </c>
      <c r="B306" s="120" t="s">
        <v>435</v>
      </c>
      <c r="C306" s="14" t="s">
        <v>268</v>
      </c>
      <c r="D306" s="14" t="s">
        <v>108</v>
      </c>
      <c r="E306" s="14" t="s">
        <v>109</v>
      </c>
      <c r="F306" s="14" t="s">
        <v>261</v>
      </c>
      <c r="G306" s="14" t="s">
        <v>262</v>
      </c>
      <c r="H306" s="58">
        <v>17057406.92</v>
      </c>
      <c r="I306" s="58">
        <v>17057406.92</v>
      </c>
      <c r="J306" s="58">
        <v>4264351.73</v>
      </c>
      <c r="K306" s="58"/>
      <c r="L306" s="58">
        <v>12793055.19</v>
      </c>
      <c r="M306" s="58"/>
      <c r="N306" s="58"/>
      <c r="O306" s="58"/>
      <c r="P306" s="58"/>
      <c r="Q306" s="58"/>
      <c r="R306" s="58"/>
      <c r="S306" s="58"/>
      <c r="T306" s="58"/>
      <c r="U306" s="58"/>
      <c r="V306" s="58"/>
      <c r="W306" s="58"/>
    </row>
    <row r="307" ht="31.5" customHeight="1">
      <c r="A307" s="122" t="s">
        <v>70</v>
      </c>
      <c r="B307" s="120" t="s">
        <v>435</v>
      </c>
      <c r="C307" s="14" t="s">
        <v>268</v>
      </c>
      <c r="D307" s="14" t="s">
        <v>108</v>
      </c>
      <c r="E307" s="14" t="s">
        <v>109</v>
      </c>
      <c r="F307" s="14" t="s">
        <v>263</v>
      </c>
      <c r="G307" s="14" t="s">
        <v>264</v>
      </c>
      <c r="H307" s="58">
        <v>101146.29</v>
      </c>
      <c r="I307" s="58">
        <v>101146.29</v>
      </c>
      <c r="J307" s="58">
        <v>25286.57</v>
      </c>
      <c r="K307" s="58"/>
      <c r="L307" s="58">
        <v>75859.72</v>
      </c>
      <c r="M307" s="58"/>
      <c r="N307" s="58"/>
      <c r="O307" s="58"/>
      <c r="P307" s="58"/>
      <c r="Q307" s="58"/>
      <c r="R307" s="58"/>
      <c r="S307" s="58"/>
      <c r="T307" s="58"/>
      <c r="U307" s="58"/>
      <c r="V307" s="58"/>
      <c r="W307" s="58"/>
    </row>
    <row r="308" ht="31.5" customHeight="1">
      <c r="A308" s="122" t="s">
        <v>70</v>
      </c>
      <c r="B308" s="120" t="s">
        <v>435</v>
      </c>
      <c r="C308" s="14" t="s">
        <v>268</v>
      </c>
      <c r="D308" s="14" t="s">
        <v>108</v>
      </c>
      <c r="E308" s="14" t="s">
        <v>109</v>
      </c>
      <c r="F308" s="14" t="s">
        <v>265</v>
      </c>
      <c r="G308" s="14" t="s">
        <v>266</v>
      </c>
      <c r="H308" s="58">
        <v>132300</v>
      </c>
      <c r="I308" s="58">
        <v>132300</v>
      </c>
      <c r="J308" s="58">
        <v>33075</v>
      </c>
      <c r="K308" s="58"/>
      <c r="L308" s="58">
        <v>99225</v>
      </c>
      <c r="M308" s="58"/>
      <c r="N308" s="58"/>
      <c r="O308" s="58"/>
      <c r="P308" s="58"/>
      <c r="Q308" s="58"/>
      <c r="R308" s="58"/>
      <c r="S308" s="58"/>
      <c r="T308" s="58"/>
      <c r="U308" s="58"/>
      <c r="V308" s="58"/>
      <c r="W308" s="58"/>
    </row>
    <row r="309" ht="31.5" customHeight="1">
      <c r="A309" s="122" t="s">
        <v>70</v>
      </c>
      <c r="B309" s="120" t="s">
        <v>435</v>
      </c>
      <c r="C309" s="14" t="s">
        <v>268</v>
      </c>
      <c r="D309" s="14" t="s">
        <v>108</v>
      </c>
      <c r="E309" s="14" t="s">
        <v>109</v>
      </c>
      <c r="F309" s="14" t="s">
        <v>269</v>
      </c>
      <c r="G309" s="14" t="s">
        <v>270</v>
      </c>
      <c r="H309" s="58">
        <v>55478962</v>
      </c>
      <c r="I309" s="58">
        <v>55478962</v>
      </c>
      <c r="J309" s="58">
        <v>13869740.5</v>
      </c>
      <c r="K309" s="58"/>
      <c r="L309" s="58">
        <v>41609221.5</v>
      </c>
      <c r="M309" s="58"/>
      <c r="N309" s="58"/>
      <c r="O309" s="58"/>
      <c r="P309" s="58"/>
      <c r="Q309" s="58"/>
      <c r="R309" s="58"/>
      <c r="S309" s="58"/>
      <c r="T309" s="58"/>
      <c r="U309" s="58"/>
      <c r="V309" s="58"/>
      <c r="W309" s="58"/>
    </row>
    <row r="310" ht="31.5" customHeight="1">
      <c r="A310" s="122" t="s">
        <v>70</v>
      </c>
      <c r="B310" s="120" t="s">
        <v>436</v>
      </c>
      <c r="C310" s="14" t="s">
        <v>272</v>
      </c>
      <c r="D310" s="14" t="s">
        <v>154</v>
      </c>
      <c r="E310" s="14" t="s">
        <v>155</v>
      </c>
      <c r="F310" s="14" t="s">
        <v>273</v>
      </c>
      <c r="G310" s="14" t="s">
        <v>274</v>
      </c>
      <c r="H310" s="58">
        <v>7300000</v>
      </c>
      <c r="I310" s="58">
        <v>7300000</v>
      </c>
      <c r="J310" s="58">
        <v>1825000</v>
      </c>
      <c r="K310" s="58"/>
      <c r="L310" s="58">
        <v>5475000</v>
      </c>
      <c r="M310" s="58"/>
      <c r="N310" s="58"/>
      <c r="O310" s="58"/>
      <c r="P310" s="58"/>
      <c r="Q310" s="58"/>
      <c r="R310" s="58"/>
      <c r="S310" s="58"/>
      <c r="T310" s="58"/>
      <c r="U310" s="58"/>
      <c r="V310" s="58"/>
      <c r="W310" s="58"/>
    </row>
    <row r="311" ht="31.5" customHeight="1">
      <c r="A311" s="122" t="s">
        <v>70</v>
      </c>
      <c r="B311" s="120" t="s">
        <v>436</v>
      </c>
      <c r="C311" s="14" t="s">
        <v>272</v>
      </c>
      <c r="D311" s="14" t="s">
        <v>178</v>
      </c>
      <c r="E311" s="14" t="s">
        <v>177</v>
      </c>
      <c r="F311" s="14" t="s">
        <v>275</v>
      </c>
      <c r="G311" s="14" t="s">
        <v>276</v>
      </c>
      <c r="H311" s="58">
        <v>300000</v>
      </c>
      <c r="I311" s="58">
        <v>300000</v>
      </c>
      <c r="J311" s="58">
        <v>75000</v>
      </c>
      <c r="K311" s="58"/>
      <c r="L311" s="58">
        <v>225000</v>
      </c>
      <c r="M311" s="58"/>
      <c r="N311" s="58"/>
      <c r="O311" s="58"/>
      <c r="P311" s="58"/>
      <c r="Q311" s="58"/>
      <c r="R311" s="58"/>
      <c r="S311" s="58"/>
      <c r="T311" s="58"/>
      <c r="U311" s="58"/>
      <c r="V311" s="58"/>
      <c r="W311" s="58"/>
    </row>
    <row r="312" ht="31.5" customHeight="1">
      <c r="A312" s="122" t="s">
        <v>70</v>
      </c>
      <c r="B312" s="120" t="s">
        <v>436</v>
      </c>
      <c r="C312" s="14" t="s">
        <v>272</v>
      </c>
      <c r="D312" s="14" t="s">
        <v>185</v>
      </c>
      <c r="E312" s="14" t="s">
        <v>186</v>
      </c>
      <c r="F312" s="14" t="s">
        <v>277</v>
      </c>
      <c r="G312" s="14" t="s">
        <v>278</v>
      </c>
      <c r="H312" s="58">
        <v>4700000</v>
      </c>
      <c r="I312" s="58"/>
      <c r="J312" s="58"/>
      <c r="K312" s="58"/>
      <c r="L312" s="58"/>
      <c r="M312" s="58"/>
      <c r="N312" s="58"/>
      <c r="O312" s="58"/>
      <c r="P312" s="58"/>
      <c r="Q312" s="58">
        <v>4700000</v>
      </c>
      <c r="R312" s="58"/>
      <c r="S312" s="58"/>
      <c r="T312" s="58"/>
      <c r="U312" s="58"/>
      <c r="V312" s="58"/>
      <c r="W312" s="58"/>
    </row>
    <row r="313" ht="31.5" customHeight="1">
      <c r="A313" s="122" t="s">
        <v>70</v>
      </c>
      <c r="B313" s="120" t="s">
        <v>436</v>
      </c>
      <c r="C313" s="14" t="s">
        <v>272</v>
      </c>
      <c r="D313" s="14" t="s">
        <v>185</v>
      </c>
      <c r="E313" s="14" t="s">
        <v>186</v>
      </c>
      <c r="F313" s="14" t="s">
        <v>279</v>
      </c>
      <c r="G313" s="14" t="s">
        <v>280</v>
      </c>
      <c r="H313" s="58">
        <v>339000</v>
      </c>
      <c r="I313" s="58"/>
      <c r="J313" s="58"/>
      <c r="K313" s="58"/>
      <c r="L313" s="58"/>
      <c r="M313" s="58"/>
      <c r="N313" s="58"/>
      <c r="O313" s="58"/>
      <c r="P313" s="58"/>
      <c r="Q313" s="58">
        <v>339000</v>
      </c>
      <c r="R313" s="58"/>
      <c r="S313" s="58"/>
      <c r="T313" s="58"/>
      <c r="U313" s="58"/>
      <c r="V313" s="58"/>
      <c r="W313" s="58"/>
    </row>
    <row r="314" ht="31.5" customHeight="1">
      <c r="A314" s="122" t="s">
        <v>70</v>
      </c>
      <c r="B314" s="120" t="s">
        <v>436</v>
      </c>
      <c r="C314" s="14" t="s">
        <v>272</v>
      </c>
      <c r="D314" s="14" t="s">
        <v>187</v>
      </c>
      <c r="E314" s="14" t="s">
        <v>188</v>
      </c>
      <c r="F314" s="14" t="s">
        <v>281</v>
      </c>
      <c r="G314" s="14" t="s">
        <v>282</v>
      </c>
      <c r="H314" s="58">
        <v>2400000</v>
      </c>
      <c r="I314" s="58"/>
      <c r="J314" s="58"/>
      <c r="K314" s="58"/>
      <c r="L314" s="58"/>
      <c r="M314" s="58"/>
      <c r="N314" s="58"/>
      <c r="O314" s="58"/>
      <c r="P314" s="58"/>
      <c r="Q314" s="58">
        <v>2400000</v>
      </c>
      <c r="R314" s="58"/>
      <c r="S314" s="58"/>
      <c r="T314" s="58"/>
      <c r="U314" s="58"/>
      <c r="V314" s="58"/>
      <c r="W314" s="58"/>
    </row>
    <row r="315" ht="31.5" customHeight="1">
      <c r="A315" s="122" t="s">
        <v>70</v>
      </c>
      <c r="B315" s="120" t="s">
        <v>436</v>
      </c>
      <c r="C315" s="14" t="s">
        <v>272</v>
      </c>
      <c r="D315" s="14" t="s">
        <v>189</v>
      </c>
      <c r="E315" s="14" t="s">
        <v>190</v>
      </c>
      <c r="F315" s="14" t="s">
        <v>275</v>
      </c>
      <c r="G315" s="14" t="s">
        <v>276</v>
      </c>
      <c r="H315" s="58">
        <v>200000</v>
      </c>
      <c r="I315" s="58"/>
      <c r="J315" s="58"/>
      <c r="K315" s="58"/>
      <c r="L315" s="58"/>
      <c r="M315" s="58"/>
      <c r="N315" s="58"/>
      <c r="O315" s="58"/>
      <c r="P315" s="58"/>
      <c r="Q315" s="58">
        <v>200000</v>
      </c>
      <c r="R315" s="58"/>
      <c r="S315" s="58"/>
      <c r="T315" s="58"/>
      <c r="U315" s="58"/>
      <c r="V315" s="58"/>
      <c r="W315" s="58"/>
    </row>
    <row r="316" ht="31.5" customHeight="1">
      <c r="A316" s="122" t="s">
        <v>70</v>
      </c>
      <c r="B316" s="120" t="s">
        <v>437</v>
      </c>
      <c r="C316" s="14" t="s">
        <v>375</v>
      </c>
      <c r="D316" s="14" t="s">
        <v>156</v>
      </c>
      <c r="E316" s="14" t="s">
        <v>157</v>
      </c>
      <c r="F316" s="14" t="s">
        <v>376</v>
      </c>
      <c r="G316" s="14" t="s">
        <v>377</v>
      </c>
      <c r="H316" s="58">
        <v>3700000</v>
      </c>
      <c r="I316" s="58"/>
      <c r="J316" s="58"/>
      <c r="K316" s="58"/>
      <c r="L316" s="58"/>
      <c r="M316" s="58"/>
      <c r="N316" s="58"/>
      <c r="O316" s="58"/>
      <c r="P316" s="58"/>
      <c r="Q316" s="58">
        <v>3700000</v>
      </c>
      <c r="R316" s="58"/>
      <c r="S316" s="58"/>
      <c r="T316" s="58"/>
      <c r="U316" s="58"/>
      <c r="V316" s="58"/>
      <c r="W316" s="58"/>
    </row>
    <row r="317" ht="31.5" customHeight="1">
      <c r="A317" s="122" t="s">
        <v>70</v>
      </c>
      <c r="B317" s="120" t="s">
        <v>438</v>
      </c>
      <c r="C317" s="14" t="s">
        <v>202</v>
      </c>
      <c r="D317" s="14" t="s">
        <v>201</v>
      </c>
      <c r="E317" s="14" t="s">
        <v>202</v>
      </c>
      <c r="F317" s="14" t="s">
        <v>284</v>
      </c>
      <c r="G317" s="14" t="s">
        <v>202</v>
      </c>
      <c r="H317" s="58">
        <v>7600000</v>
      </c>
      <c r="I317" s="58"/>
      <c r="J317" s="58"/>
      <c r="K317" s="58"/>
      <c r="L317" s="58"/>
      <c r="M317" s="58"/>
      <c r="N317" s="58"/>
      <c r="O317" s="58"/>
      <c r="P317" s="58"/>
      <c r="Q317" s="58">
        <v>7600000</v>
      </c>
      <c r="R317" s="58"/>
      <c r="S317" s="58"/>
      <c r="T317" s="58"/>
      <c r="U317" s="58"/>
      <c r="V317" s="58"/>
      <c r="W317" s="58"/>
    </row>
    <row r="318" ht="31.5" customHeight="1">
      <c r="A318" s="122" t="s">
        <v>70</v>
      </c>
      <c r="B318" s="120" t="s">
        <v>439</v>
      </c>
      <c r="C318" s="14" t="s">
        <v>380</v>
      </c>
      <c r="D318" s="14" t="s">
        <v>108</v>
      </c>
      <c r="E318" s="14" t="s">
        <v>109</v>
      </c>
      <c r="F318" s="14" t="s">
        <v>381</v>
      </c>
      <c r="G318" s="14" t="s">
        <v>382</v>
      </c>
      <c r="H318" s="58">
        <v>1625200</v>
      </c>
      <c r="I318" s="58">
        <v>500000</v>
      </c>
      <c r="J318" s="58">
        <v>125000</v>
      </c>
      <c r="K318" s="58"/>
      <c r="L318" s="58">
        <v>375000</v>
      </c>
      <c r="M318" s="58"/>
      <c r="N318" s="58"/>
      <c r="O318" s="58"/>
      <c r="P318" s="58"/>
      <c r="Q318" s="58">
        <v>1125200</v>
      </c>
      <c r="R318" s="58"/>
      <c r="S318" s="58"/>
      <c r="T318" s="58"/>
      <c r="U318" s="58"/>
      <c r="V318" s="58"/>
      <c r="W318" s="58"/>
    </row>
    <row r="319" ht="31.5" customHeight="1">
      <c r="A319" s="122" t="s">
        <v>70</v>
      </c>
      <c r="B319" s="120" t="s">
        <v>440</v>
      </c>
      <c r="C319" s="14" t="s">
        <v>352</v>
      </c>
      <c r="D319" s="14" t="s">
        <v>108</v>
      </c>
      <c r="E319" s="14" t="s">
        <v>109</v>
      </c>
      <c r="F319" s="14" t="s">
        <v>353</v>
      </c>
      <c r="G319" s="14" t="s">
        <v>352</v>
      </c>
      <c r="H319" s="58">
        <v>24887100</v>
      </c>
      <c r="I319" s="58">
        <v>24887100</v>
      </c>
      <c r="J319" s="58">
        <v>6221775</v>
      </c>
      <c r="K319" s="58"/>
      <c r="L319" s="58">
        <v>18665325</v>
      </c>
      <c r="M319" s="58"/>
      <c r="N319" s="58"/>
      <c r="O319" s="58"/>
      <c r="P319" s="58"/>
      <c r="Q319" s="58"/>
      <c r="R319" s="58"/>
      <c r="S319" s="58"/>
      <c r="T319" s="58"/>
      <c r="U319" s="58"/>
      <c r="V319" s="58"/>
      <c r="W319" s="58"/>
    </row>
    <row r="320" ht="31.5" customHeight="1">
      <c r="A320" s="122" t="s">
        <v>70</v>
      </c>
      <c r="B320" s="120" t="s">
        <v>441</v>
      </c>
      <c r="C320" s="14" t="s">
        <v>286</v>
      </c>
      <c r="D320" s="14" t="s">
        <v>108</v>
      </c>
      <c r="E320" s="14" t="s">
        <v>109</v>
      </c>
      <c r="F320" s="14" t="s">
        <v>287</v>
      </c>
      <c r="G320" s="14" t="s">
        <v>288</v>
      </c>
      <c r="H320" s="58">
        <v>230000</v>
      </c>
      <c r="I320" s="58">
        <v>230000</v>
      </c>
      <c r="J320" s="58"/>
      <c r="K320" s="58"/>
      <c r="L320" s="58">
        <v>230000</v>
      </c>
      <c r="M320" s="58"/>
      <c r="N320" s="58"/>
      <c r="O320" s="58"/>
      <c r="P320" s="58"/>
      <c r="Q320" s="58"/>
      <c r="R320" s="58"/>
      <c r="S320" s="58"/>
      <c r="T320" s="58"/>
      <c r="U320" s="58"/>
      <c r="V320" s="58"/>
      <c r="W320" s="58"/>
    </row>
    <row r="321" ht="31.5" customHeight="1">
      <c r="A321" s="122" t="s">
        <v>70</v>
      </c>
      <c r="B321" s="120" t="s">
        <v>442</v>
      </c>
      <c r="C321" s="14" t="s">
        <v>239</v>
      </c>
      <c r="D321" s="14" t="s">
        <v>108</v>
      </c>
      <c r="E321" s="14" t="s">
        <v>109</v>
      </c>
      <c r="F321" s="14" t="s">
        <v>290</v>
      </c>
      <c r="G321" s="14" t="s">
        <v>239</v>
      </c>
      <c r="H321" s="58">
        <v>170000</v>
      </c>
      <c r="I321" s="58"/>
      <c r="J321" s="58"/>
      <c r="K321" s="58"/>
      <c r="L321" s="58"/>
      <c r="M321" s="58"/>
      <c r="N321" s="58"/>
      <c r="O321" s="58"/>
      <c r="P321" s="58"/>
      <c r="Q321" s="58"/>
      <c r="R321" s="58">
        <v>170000</v>
      </c>
      <c r="S321" s="58"/>
      <c r="T321" s="58">
        <v>170000</v>
      </c>
      <c r="U321" s="58"/>
      <c r="V321" s="58"/>
      <c r="W321" s="58"/>
    </row>
    <row r="322" ht="31.5" customHeight="1">
      <c r="A322" s="122" t="s">
        <v>70</v>
      </c>
      <c r="B322" s="120" t="s">
        <v>443</v>
      </c>
      <c r="C322" s="14" t="s">
        <v>296</v>
      </c>
      <c r="D322" s="14" t="s">
        <v>108</v>
      </c>
      <c r="E322" s="14" t="s">
        <v>109</v>
      </c>
      <c r="F322" s="14" t="s">
        <v>297</v>
      </c>
      <c r="G322" s="14" t="s">
        <v>296</v>
      </c>
      <c r="H322" s="58">
        <v>1764000</v>
      </c>
      <c r="I322" s="58">
        <v>1764000</v>
      </c>
      <c r="J322" s="58">
        <v>441000</v>
      </c>
      <c r="K322" s="58"/>
      <c r="L322" s="58">
        <v>1323000</v>
      </c>
      <c r="M322" s="58"/>
      <c r="N322" s="58"/>
      <c r="O322" s="58"/>
      <c r="P322" s="58"/>
      <c r="Q322" s="58"/>
      <c r="R322" s="58"/>
      <c r="S322" s="58"/>
      <c r="T322" s="58"/>
      <c r="U322" s="58"/>
      <c r="V322" s="58"/>
      <c r="W322" s="58"/>
    </row>
    <row r="323" ht="31.5" customHeight="1">
      <c r="A323" s="122" t="s">
        <v>70</v>
      </c>
      <c r="B323" s="120" t="s">
        <v>444</v>
      </c>
      <c r="C323" s="14" t="s">
        <v>299</v>
      </c>
      <c r="D323" s="14" t="s">
        <v>108</v>
      </c>
      <c r="E323" s="14" t="s">
        <v>109</v>
      </c>
      <c r="F323" s="14" t="s">
        <v>300</v>
      </c>
      <c r="G323" s="14" t="s">
        <v>301</v>
      </c>
      <c r="H323" s="58">
        <v>588000</v>
      </c>
      <c r="I323" s="58">
        <v>588000</v>
      </c>
      <c r="J323" s="58">
        <v>147000</v>
      </c>
      <c r="K323" s="58"/>
      <c r="L323" s="58">
        <v>441000</v>
      </c>
      <c r="M323" s="58"/>
      <c r="N323" s="58"/>
      <c r="O323" s="58"/>
      <c r="P323" s="58"/>
      <c r="Q323" s="58"/>
      <c r="R323" s="58"/>
      <c r="S323" s="58"/>
      <c r="T323" s="58"/>
      <c r="U323" s="58"/>
      <c r="V323" s="58"/>
      <c r="W323" s="58"/>
    </row>
    <row r="324" ht="31.5" customHeight="1">
      <c r="A324" s="122" t="s">
        <v>70</v>
      </c>
      <c r="B324" s="120" t="s">
        <v>444</v>
      </c>
      <c r="C324" s="14" t="s">
        <v>299</v>
      </c>
      <c r="D324" s="14" t="s">
        <v>108</v>
      </c>
      <c r="E324" s="14" t="s">
        <v>109</v>
      </c>
      <c r="F324" s="14" t="s">
        <v>302</v>
      </c>
      <c r="G324" s="14" t="s">
        <v>303</v>
      </c>
      <c r="H324" s="58">
        <v>600000</v>
      </c>
      <c r="I324" s="58">
        <v>600000</v>
      </c>
      <c r="J324" s="58"/>
      <c r="K324" s="58"/>
      <c r="L324" s="58">
        <v>600000</v>
      </c>
      <c r="M324" s="58"/>
      <c r="N324" s="58"/>
      <c r="O324" s="58"/>
      <c r="P324" s="58"/>
      <c r="Q324" s="58"/>
      <c r="R324" s="58"/>
      <c r="S324" s="58"/>
      <c r="T324" s="58"/>
      <c r="U324" s="58"/>
      <c r="V324" s="58"/>
      <c r="W324" s="58"/>
    </row>
    <row r="325" ht="31.5" customHeight="1">
      <c r="A325" s="122" t="s">
        <v>70</v>
      </c>
      <c r="B325" s="120" t="s">
        <v>444</v>
      </c>
      <c r="C325" s="14" t="s">
        <v>299</v>
      </c>
      <c r="D325" s="14" t="s">
        <v>108</v>
      </c>
      <c r="E325" s="14" t="s">
        <v>109</v>
      </c>
      <c r="F325" s="14" t="s">
        <v>388</v>
      </c>
      <c r="G325" s="14" t="s">
        <v>389</v>
      </c>
      <c r="H325" s="58">
        <v>250000</v>
      </c>
      <c r="I325" s="58">
        <v>250000</v>
      </c>
      <c r="J325" s="58">
        <v>62500</v>
      </c>
      <c r="K325" s="58"/>
      <c r="L325" s="58">
        <v>187500</v>
      </c>
      <c r="M325" s="58"/>
      <c r="N325" s="58"/>
      <c r="O325" s="58"/>
      <c r="P325" s="58"/>
      <c r="Q325" s="58"/>
      <c r="R325" s="58"/>
      <c r="S325" s="58"/>
      <c r="T325" s="58"/>
      <c r="U325" s="58"/>
      <c r="V325" s="58"/>
      <c r="W325" s="58"/>
    </row>
    <row r="326" ht="31.5" customHeight="1">
      <c r="A326" s="122" t="s">
        <v>70</v>
      </c>
      <c r="B326" s="120" t="s">
        <v>444</v>
      </c>
      <c r="C326" s="14" t="s">
        <v>299</v>
      </c>
      <c r="D326" s="14" t="s">
        <v>108</v>
      </c>
      <c r="E326" s="14" t="s">
        <v>109</v>
      </c>
      <c r="F326" s="14" t="s">
        <v>304</v>
      </c>
      <c r="G326" s="14" t="s">
        <v>305</v>
      </c>
      <c r="H326" s="58">
        <v>2000000</v>
      </c>
      <c r="I326" s="58">
        <v>2000000</v>
      </c>
      <c r="J326" s="58">
        <v>500000</v>
      </c>
      <c r="K326" s="58"/>
      <c r="L326" s="58">
        <v>1500000</v>
      </c>
      <c r="M326" s="58"/>
      <c r="N326" s="58"/>
      <c r="O326" s="58"/>
      <c r="P326" s="58"/>
      <c r="Q326" s="58"/>
      <c r="R326" s="58"/>
      <c r="S326" s="58"/>
      <c r="T326" s="58"/>
      <c r="U326" s="58"/>
      <c r="V326" s="58"/>
      <c r="W326" s="58"/>
    </row>
    <row r="327" ht="31.5" customHeight="1">
      <c r="A327" s="122" t="s">
        <v>70</v>
      </c>
      <c r="B327" s="120" t="s">
        <v>444</v>
      </c>
      <c r="C327" s="14" t="s">
        <v>299</v>
      </c>
      <c r="D327" s="14" t="s">
        <v>108</v>
      </c>
      <c r="E327" s="14" t="s">
        <v>109</v>
      </c>
      <c r="F327" s="14" t="s">
        <v>306</v>
      </c>
      <c r="G327" s="14" t="s">
        <v>307</v>
      </c>
      <c r="H327" s="58">
        <v>3500000</v>
      </c>
      <c r="I327" s="58">
        <v>3500000</v>
      </c>
      <c r="J327" s="58">
        <v>875000</v>
      </c>
      <c r="K327" s="58"/>
      <c r="L327" s="58">
        <v>2625000</v>
      </c>
      <c r="M327" s="58"/>
      <c r="N327" s="58"/>
      <c r="O327" s="58"/>
      <c r="P327" s="58"/>
      <c r="Q327" s="58"/>
      <c r="R327" s="58"/>
      <c r="S327" s="58"/>
      <c r="T327" s="58"/>
      <c r="U327" s="58"/>
      <c r="V327" s="58"/>
      <c r="W327" s="58"/>
    </row>
    <row r="328" ht="31.5" customHeight="1">
      <c r="A328" s="122" t="s">
        <v>70</v>
      </c>
      <c r="B328" s="120" t="s">
        <v>444</v>
      </c>
      <c r="C328" s="14" t="s">
        <v>299</v>
      </c>
      <c r="D328" s="14" t="s">
        <v>108</v>
      </c>
      <c r="E328" s="14" t="s">
        <v>109</v>
      </c>
      <c r="F328" s="14" t="s">
        <v>308</v>
      </c>
      <c r="G328" s="14" t="s">
        <v>309</v>
      </c>
      <c r="H328" s="58">
        <v>1316500</v>
      </c>
      <c r="I328" s="58">
        <v>1316500</v>
      </c>
      <c r="J328" s="58"/>
      <c r="K328" s="58"/>
      <c r="L328" s="58">
        <v>1316500</v>
      </c>
      <c r="M328" s="58"/>
      <c r="N328" s="58"/>
      <c r="O328" s="58"/>
      <c r="P328" s="58"/>
      <c r="Q328" s="58"/>
      <c r="R328" s="58"/>
      <c r="S328" s="58"/>
      <c r="T328" s="58"/>
      <c r="U328" s="58"/>
      <c r="V328" s="58"/>
      <c r="W328" s="58"/>
    </row>
    <row r="329" ht="31.5" customHeight="1">
      <c r="A329" s="122" t="s">
        <v>70</v>
      </c>
      <c r="B329" s="120" t="s">
        <v>444</v>
      </c>
      <c r="C329" s="14" t="s">
        <v>299</v>
      </c>
      <c r="D329" s="14" t="s">
        <v>108</v>
      </c>
      <c r="E329" s="14" t="s">
        <v>109</v>
      </c>
      <c r="F329" s="14" t="s">
        <v>310</v>
      </c>
      <c r="G329" s="14" t="s">
        <v>311</v>
      </c>
      <c r="H329" s="58">
        <v>14171134</v>
      </c>
      <c r="I329" s="58">
        <v>14171134</v>
      </c>
      <c r="J329" s="58"/>
      <c r="K329" s="58"/>
      <c r="L329" s="58">
        <v>14171134</v>
      </c>
      <c r="M329" s="58"/>
      <c r="N329" s="58"/>
      <c r="O329" s="58"/>
      <c r="P329" s="58"/>
      <c r="Q329" s="58"/>
      <c r="R329" s="58"/>
      <c r="S329" s="58"/>
      <c r="T329" s="58"/>
      <c r="U329" s="58"/>
      <c r="V329" s="58"/>
      <c r="W329" s="58"/>
    </row>
    <row r="330" ht="31.5" customHeight="1">
      <c r="A330" s="122" t="s">
        <v>70</v>
      </c>
      <c r="B330" s="120" t="s">
        <v>444</v>
      </c>
      <c r="C330" s="14" t="s">
        <v>299</v>
      </c>
      <c r="D330" s="14" t="s">
        <v>108</v>
      </c>
      <c r="E330" s="14" t="s">
        <v>109</v>
      </c>
      <c r="F330" s="14" t="s">
        <v>312</v>
      </c>
      <c r="G330" s="14" t="s">
        <v>313</v>
      </c>
      <c r="H330" s="58">
        <v>3912320</v>
      </c>
      <c r="I330" s="58">
        <v>3912320</v>
      </c>
      <c r="J330" s="58">
        <v>978080</v>
      </c>
      <c r="K330" s="58"/>
      <c r="L330" s="58">
        <v>2934240</v>
      </c>
      <c r="M330" s="58"/>
      <c r="N330" s="58"/>
      <c r="O330" s="58"/>
      <c r="P330" s="58"/>
      <c r="Q330" s="58"/>
      <c r="R330" s="58"/>
      <c r="S330" s="58"/>
      <c r="T330" s="58"/>
      <c r="U330" s="58"/>
      <c r="V330" s="58"/>
      <c r="W330" s="58"/>
    </row>
    <row r="331" ht="31.5" customHeight="1">
      <c r="A331" s="122" t="s">
        <v>70</v>
      </c>
      <c r="B331" s="120" t="s">
        <v>444</v>
      </c>
      <c r="C331" s="14" t="s">
        <v>299</v>
      </c>
      <c r="D331" s="14" t="s">
        <v>108</v>
      </c>
      <c r="E331" s="14" t="s">
        <v>109</v>
      </c>
      <c r="F331" s="14" t="s">
        <v>314</v>
      </c>
      <c r="G331" s="14" t="s">
        <v>315</v>
      </c>
      <c r="H331" s="58">
        <v>8616210</v>
      </c>
      <c r="I331" s="58">
        <v>8616210</v>
      </c>
      <c r="J331" s="58">
        <v>2154052.5</v>
      </c>
      <c r="K331" s="58"/>
      <c r="L331" s="58">
        <v>6462157.5</v>
      </c>
      <c r="M331" s="58"/>
      <c r="N331" s="58"/>
      <c r="O331" s="58"/>
      <c r="P331" s="58"/>
      <c r="Q331" s="58"/>
      <c r="R331" s="58"/>
      <c r="S331" s="58"/>
      <c r="T331" s="58"/>
      <c r="U331" s="58"/>
      <c r="V331" s="58"/>
      <c r="W331" s="58"/>
    </row>
    <row r="332" ht="31.5" customHeight="1">
      <c r="A332" s="122" t="s">
        <v>70</v>
      </c>
      <c r="B332" s="120" t="s">
        <v>444</v>
      </c>
      <c r="C332" s="14" t="s">
        <v>299</v>
      </c>
      <c r="D332" s="14" t="s">
        <v>108</v>
      </c>
      <c r="E332" s="14" t="s">
        <v>109</v>
      </c>
      <c r="F332" s="14" t="s">
        <v>358</v>
      </c>
      <c r="G332" s="14" t="s">
        <v>359</v>
      </c>
      <c r="H332" s="58">
        <v>4946800</v>
      </c>
      <c r="I332" s="58">
        <v>4946800</v>
      </c>
      <c r="J332" s="58">
        <v>1236700</v>
      </c>
      <c r="K332" s="58"/>
      <c r="L332" s="58">
        <v>3710100</v>
      </c>
      <c r="M332" s="58"/>
      <c r="N332" s="58"/>
      <c r="O332" s="58"/>
      <c r="P332" s="58"/>
      <c r="Q332" s="58"/>
      <c r="R332" s="58"/>
      <c r="S332" s="58"/>
      <c r="T332" s="58"/>
      <c r="U332" s="58"/>
      <c r="V332" s="58"/>
      <c r="W332" s="58"/>
    </row>
    <row r="333" ht="31.5" customHeight="1">
      <c r="A333" s="122" t="s">
        <v>70</v>
      </c>
      <c r="B333" s="120" t="s">
        <v>444</v>
      </c>
      <c r="C333" s="14" t="s">
        <v>299</v>
      </c>
      <c r="D333" s="14" t="s">
        <v>108</v>
      </c>
      <c r="E333" s="14" t="s">
        <v>109</v>
      </c>
      <c r="F333" s="14" t="s">
        <v>318</v>
      </c>
      <c r="G333" s="14" t="s">
        <v>319</v>
      </c>
      <c r="H333" s="58">
        <v>212500</v>
      </c>
      <c r="I333" s="58">
        <v>212500</v>
      </c>
      <c r="J333" s="58">
        <v>53125</v>
      </c>
      <c r="K333" s="58"/>
      <c r="L333" s="58">
        <v>159375</v>
      </c>
      <c r="M333" s="58"/>
      <c r="N333" s="58"/>
      <c r="O333" s="58"/>
      <c r="P333" s="58"/>
      <c r="Q333" s="58"/>
      <c r="R333" s="58"/>
      <c r="S333" s="58"/>
      <c r="T333" s="58"/>
      <c r="U333" s="58"/>
      <c r="V333" s="58"/>
      <c r="W333" s="58"/>
    </row>
    <row r="334" ht="31.5" customHeight="1">
      <c r="A334" s="122" t="s">
        <v>70</v>
      </c>
      <c r="B334" s="120" t="s">
        <v>444</v>
      </c>
      <c r="C334" s="14" t="s">
        <v>299</v>
      </c>
      <c r="D334" s="14" t="s">
        <v>108</v>
      </c>
      <c r="E334" s="14" t="s">
        <v>109</v>
      </c>
      <c r="F334" s="14" t="s">
        <v>360</v>
      </c>
      <c r="G334" s="14" t="s">
        <v>361</v>
      </c>
      <c r="H334" s="58">
        <v>8859000</v>
      </c>
      <c r="I334" s="58">
        <v>8859000</v>
      </c>
      <c r="J334" s="58"/>
      <c r="K334" s="58"/>
      <c r="L334" s="58">
        <v>8859000</v>
      </c>
      <c r="M334" s="58"/>
      <c r="N334" s="58"/>
      <c r="O334" s="58"/>
      <c r="P334" s="58"/>
      <c r="Q334" s="58"/>
      <c r="R334" s="58"/>
      <c r="S334" s="58"/>
      <c r="T334" s="58"/>
      <c r="U334" s="58"/>
      <c r="V334" s="58"/>
      <c r="W334" s="58"/>
    </row>
    <row r="335" ht="31.5" customHeight="1">
      <c r="A335" s="122" t="s">
        <v>70</v>
      </c>
      <c r="B335" s="120" t="s">
        <v>444</v>
      </c>
      <c r="C335" s="14" t="s">
        <v>299</v>
      </c>
      <c r="D335" s="14" t="s">
        <v>108</v>
      </c>
      <c r="E335" s="14" t="s">
        <v>109</v>
      </c>
      <c r="F335" s="14" t="s">
        <v>362</v>
      </c>
      <c r="G335" s="14" t="s">
        <v>363</v>
      </c>
      <c r="H335" s="58">
        <v>170000</v>
      </c>
      <c r="I335" s="58">
        <v>170000</v>
      </c>
      <c r="J335" s="58">
        <v>42500</v>
      </c>
      <c r="K335" s="58"/>
      <c r="L335" s="58">
        <v>127500</v>
      </c>
      <c r="M335" s="58"/>
      <c r="N335" s="58"/>
      <c r="O335" s="58"/>
      <c r="P335" s="58"/>
      <c r="Q335" s="58"/>
      <c r="R335" s="58"/>
      <c r="S335" s="58"/>
      <c r="T335" s="58"/>
      <c r="U335" s="58"/>
      <c r="V335" s="58"/>
      <c r="W335" s="58"/>
    </row>
    <row r="336" ht="31.5" customHeight="1">
      <c r="A336" s="122" t="s">
        <v>70</v>
      </c>
      <c r="B336" s="120" t="s">
        <v>444</v>
      </c>
      <c r="C336" s="14" t="s">
        <v>299</v>
      </c>
      <c r="D336" s="14" t="s">
        <v>108</v>
      </c>
      <c r="E336" s="14" t="s">
        <v>109</v>
      </c>
      <c r="F336" s="14" t="s">
        <v>364</v>
      </c>
      <c r="G336" s="14" t="s">
        <v>365</v>
      </c>
      <c r="H336" s="58">
        <v>6290000</v>
      </c>
      <c r="I336" s="58">
        <v>6290000</v>
      </c>
      <c r="J336" s="58">
        <v>1572500</v>
      </c>
      <c r="K336" s="58"/>
      <c r="L336" s="58">
        <v>4717500</v>
      </c>
      <c r="M336" s="58"/>
      <c r="N336" s="58"/>
      <c r="O336" s="58"/>
      <c r="P336" s="58"/>
      <c r="Q336" s="58"/>
      <c r="R336" s="58"/>
      <c r="S336" s="58"/>
      <c r="T336" s="58"/>
      <c r="U336" s="58"/>
      <c r="V336" s="58"/>
      <c r="W336" s="58"/>
    </row>
    <row r="337" ht="31.5" customHeight="1">
      <c r="A337" s="122" t="s">
        <v>70</v>
      </c>
      <c r="B337" s="120" t="s">
        <v>444</v>
      </c>
      <c r="C337" s="14" t="s">
        <v>299</v>
      </c>
      <c r="D337" s="14" t="s">
        <v>108</v>
      </c>
      <c r="E337" s="14" t="s">
        <v>109</v>
      </c>
      <c r="F337" s="14" t="s">
        <v>293</v>
      </c>
      <c r="G337" s="14" t="s">
        <v>294</v>
      </c>
      <c r="H337" s="58">
        <v>247000</v>
      </c>
      <c r="I337" s="58"/>
      <c r="J337" s="58"/>
      <c r="K337" s="58"/>
      <c r="L337" s="58"/>
      <c r="M337" s="58"/>
      <c r="N337" s="58"/>
      <c r="O337" s="58"/>
      <c r="P337" s="58"/>
      <c r="Q337" s="58">
        <v>47000</v>
      </c>
      <c r="R337" s="58">
        <v>200000</v>
      </c>
      <c r="S337" s="58"/>
      <c r="T337" s="58">
        <v>200000</v>
      </c>
      <c r="U337" s="58"/>
      <c r="V337" s="58"/>
      <c r="W337" s="58"/>
    </row>
    <row r="338" ht="31.5" customHeight="1">
      <c r="A338" s="122" t="s">
        <v>70</v>
      </c>
      <c r="B338" s="120" t="s">
        <v>444</v>
      </c>
      <c r="C338" s="14" t="s">
        <v>299</v>
      </c>
      <c r="D338" s="14" t="s">
        <v>108</v>
      </c>
      <c r="E338" s="14" t="s">
        <v>109</v>
      </c>
      <c r="F338" s="14" t="s">
        <v>320</v>
      </c>
      <c r="G338" s="14" t="s">
        <v>321</v>
      </c>
      <c r="H338" s="58">
        <v>24480620.79</v>
      </c>
      <c r="I338" s="58">
        <v>23980620.79</v>
      </c>
      <c r="J338" s="58"/>
      <c r="K338" s="58"/>
      <c r="L338" s="58">
        <v>23980620.79</v>
      </c>
      <c r="M338" s="58"/>
      <c r="N338" s="58"/>
      <c r="O338" s="58"/>
      <c r="P338" s="58"/>
      <c r="Q338" s="58">
        <v>500000</v>
      </c>
      <c r="R338" s="58"/>
      <c r="S338" s="58"/>
      <c r="T338" s="58"/>
      <c r="U338" s="58"/>
      <c r="V338" s="58"/>
      <c r="W338" s="58"/>
    </row>
    <row r="339" ht="31.5" customHeight="1">
      <c r="A339" s="122" t="s">
        <v>70</v>
      </c>
      <c r="B339" s="120" t="s">
        <v>444</v>
      </c>
      <c r="C339" s="14" t="s">
        <v>299</v>
      </c>
      <c r="D339" s="14" t="s">
        <v>108</v>
      </c>
      <c r="E339" s="14" t="s">
        <v>109</v>
      </c>
      <c r="F339" s="14" t="s">
        <v>366</v>
      </c>
      <c r="G339" s="14" t="s">
        <v>367</v>
      </c>
      <c r="H339" s="58">
        <v>400000</v>
      </c>
      <c r="I339" s="58">
        <v>400000</v>
      </c>
      <c r="J339" s="58"/>
      <c r="K339" s="58"/>
      <c r="L339" s="58">
        <v>400000</v>
      </c>
      <c r="M339" s="58"/>
      <c r="N339" s="58"/>
      <c r="O339" s="58"/>
      <c r="P339" s="58"/>
      <c r="Q339" s="58"/>
      <c r="R339" s="58"/>
      <c r="S339" s="58"/>
      <c r="T339" s="58"/>
      <c r="U339" s="58"/>
      <c r="V339" s="58"/>
      <c r="W339" s="58"/>
    </row>
    <row r="340" ht="31.5" customHeight="1">
      <c r="A340" s="122" t="s">
        <v>70</v>
      </c>
      <c r="B340" s="120" t="s">
        <v>444</v>
      </c>
      <c r="C340" s="14" t="s">
        <v>299</v>
      </c>
      <c r="D340" s="14" t="s">
        <v>108</v>
      </c>
      <c r="E340" s="14" t="s">
        <v>109</v>
      </c>
      <c r="F340" s="14" t="s">
        <v>368</v>
      </c>
      <c r="G340" s="14" t="s">
        <v>369</v>
      </c>
      <c r="H340" s="58">
        <v>20000000</v>
      </c>
      <c r="I340" s="58">
        <v>20000000</v>
      </c>
      <c r="J340" s="58"/>
      <c r="K340" s="58"/>
      <c r="L340" s="58">
        <v>20000000</v>
      </c>
      <c r="M340" s="58"/>
      <c r="N340" s="58"/>
      <c r="O340" s="58"/>
      <c r="P340" s="58"/>
      <c r="Q340" s="58"/>
      <c r="R340" s="58"/>
      <c r="S340" s="58"/>
      <c r="T340" s="58"/>
      <c r="U340" s="58"/>
      <c r="V340" s="58"/>
      <c r="W340" s="58"/>
    </row>
    <row r="341" ht="31.5" customHeight="1">
      <c r="A341" s="122" t="s">
        <v>70</v>
      </c>
      <c r="B341" s="120" t="s">
        <v>444</v>
      </c>
      <c r="C341" s="14" t="s">
        <v>299</v>
      </c>
      <c r="D341" s="14" t="s">
        <v>108</v>
      </c>
      <c r="E341" s="14" t="s">
        <v>109</v>
      </c>
      <c r="F341" s="14" t="s">
        <v>445</v>
      </c>
      <c r="G341" s="14" t="s">
        <v>446</v>
      </c>
      <c r="H341" s="58">
        <v>10370000</v>
      </c>
      <c r="I341" s="58">
        <v>10370000</v>
      </c>
      <c r="J341" s="58">
        <v>2592500</v>
      </c>
      <c r="K341" s="58"/>
      <c r="L341" s="58">
        <v>7777500</v>
      </c>
      <c r="M341" s="58"/>
      <c r="N341" s="58"/>
      <c r="O341" s="58"/>
      <c r="P341" s="58"/>
      <c r="Q341" s="58"/>
      <c r="R341" s="58"/>
      <c r="S341" s="58"/>
      <c r="T341" s="58"/>
      <c r="U341" s="58"/>
      <c r="V341" s="58"/>
      <c r="W341" s="58"/>
    </row>
    <row r="342" ht="31.5" customHeight="1">
      <c r="A342" s="122" t="s">
        <v>70</v>
      </c>
      <c r="B342" s="120" t="s">
        <v>444</v>
      </c>
      <c r="C342" s="14" t="s">
        <v>299</v>
      </c>
      <c r="D342" s="14" t="s">
        <v>108</v>
      </c>
      <c r="E342" s="14" t="s">
        <v>109</v>
      </c>
      <c r="F342" s="14" t="s">
        <v>392</v>
      </c>
      <c r="G342" s="14" t="s">
        <v>393</v>
      </c>
      <c r="H342" s="58">
        <v>5615200</v>
      </c>
      <c r="I342" s="58">
        <v>5615200</v>
      </c>
      <c r="J342" s="58"/>
      <c r="K342" s="58"/>
      <c r="L342" s="58">
        <v>5615200</v>
      </c>
      <c r="M342" s="58"/>
      <c r="N342" s="58"/>
      <c r="O342" s="58"/>
      <c r="P342" s="58"/>
      <c r="Q342" s="58"/>
      <c r="R342" s="58"/>
      <c r="S342" s="58"/>
      <c r="T342" s="58"/>
      <c r="U342" s="58"/>
      <c r="V342" s="58"/>
      <c r="W342" s="58"/>
    </row>
    <row r="343" ht="31.5" customHeight="1">
      <c r="A343" s="122" t="s">
        <v>70</v>
      </c>
      <c r="B343" s="120" t="s">
        <v>447</v>
      </c>
      <c r="C343" s="14" t="s">
        <v>371</v>
      </c>
      <c r="D343" s="14" t="s">
        <v>108</v>
      </c>
      <c r="E343" s="14" t="s">
        <v>109</v>
      </c>
      <c r="F343" s="14" t="s">
        <v>353</v>
      </c>
      <c r="G343" s="14" t="s">
        <v>352</v>
      </c>
      <c r="H343" s="58">
        <v>24887100</v>
      </c>
      <c r="I343" s="58"/>
      <c r="J343" s="58"/>
      <c r="K343" s="58"/>
      <c r="L343" s="58"/>
      <c r="M343" s="58"/>
      <c r="N343" s="58"/>
      <c r="O343" s="58"/>
      <c r="P343" s="58"/>
      <c r="Q343" s="58">
        <v>24887100</v>
      </c>
      <c r="R343" s="58"/>
      <c r="S343" s="58"/>
      <c r="T343" s="58"/>
      <c r="U343" s="58"/>
      <c r="V343" s="58"/>
      <c r="W343" s="58"/>
    </row>
    <row r="344" ht="31.5" customHeight="1">
      <c r="A344" s="121" t="s">
        <v>72</v>
      </c>
      <c r="B344" s="14"/>
      <c r="C344" s="14"/>
      <c r="D344" s="14"/>
      <c r="E344" s="14"/>
      <c r="F344" s="14"/>
      <c r="G344" s="14"/>
      <c r="H344" s="58">
        <v>2034980.04</v>
      </c>
      <c r="I344" s="58">
        <v>2034980.04</v>
      </c>
      <c r="J344" s="58"/>
      <c r="K344" s="58"/>
      <c r="L344" s="58">
        <v>2034980.04</v>
      </c>
      <c r="M344" s="58"/>
      <c r="N344" s="58"/>
      <c r="O344" s="58"/>
      <c r="P344" s="58"/>
      <c r="Q344" s="58"/>
      <c r="R344" s="58"/>
      <c r="S344" s="58"/>
      <c r="T344" s="58"/>
      <c r="U344" s="58"/>
      <c r="V344" s="58"/>
      <c r="W344" s="58"/>
    </row>
    <row r="345" ht="31.5" customHeight="1">
      <c r="A345" s="122" t="s">
        <v>72</v>
      </c>
      <c r="B345" s="120" t="s">
        <v>448</v>
      </c>
      <c r="C345" s="14" t="s">
        <v>449</v>
      </c>
      <c r="D345" s="14" t="s">
        <v>131</v>
      </c>
      <c r="E345" s="14" t="s">
        <v>132</v>
      </c>
      <c r="F345" s="14" t="s">
        <v>275</v>
      </c>
      <c r="G345" s="14" t="s">
        <v>276</v>
      </c>
      <c r="H345" s="58">
        <v>2600.04</v>
      </c>
      <c r="I345" s="58">
        <v>2600.04</v>
      </c>
      <c r="J345" s="58"/>
      <c r="K345" s="58"/>
      <c r="L345" s="58">
        <v>2600.04</v>
      </c>
      <c r="M345" s="58"/>
      <c r="N345" s="58"/>
      <c r="O345" s="58"/>
      <c r="P345" s="58"/>
      <c r="Q345" s="58"/>
      <c r="R345" s="58"/>
      <c r="S345" s="58"/>
      <c r="T345" s="58"/>
      <c r="U345" s="58"/>
      <c r="V345" s="58"/>
      <c r="W345" s="58"/>
    </row>
    <row r="346" ht="31.5" customHeight="1">
      <c r="A346" s="122" t="s">
        <v>72</v>
      </c>
      <c r="B346" s="120" t="s">
        <v>448</v>
      </c>
      <c r="C346" s="14" t="s">
        <v>449</v>
      </c>
      <c r="D346" s="14" t="s">
        <v>154</v>
      </c>
      <c r="E346" s="14" t="s">
        <v>155</v>
      </c>
      <c r="F346" s="14" t="s">
        <v>273</v>
      </c>
      <c r="G346" s="14" t="s">
        <v>274</v>
      </c>
      <c r="H346" s="58">
        <v>181000</v>
      </c>
      <c r="I346" s="58">
        <v>181000</v>
      </c>
      <c r="J346" s="58"/>
      <c r="K346" s="58"/>
      <c r="L346" s="58">
        <v>181000</v>
      </c>
      <c r="M346" s="58"/>
      <c r="N346" s="58"/>
      <c r="O346" s="58"/>
      <c r="P346" s="58"/>
      <c r="Q346" s="58"/>
      <c r="R346" s="58"/>
      <c r="S346" s="58"/>
      <c r="T346" s="58"/>
      <c r="U346" s="58"/>
      <c r="V346" s="58"/>
      <c r="W346" s="58"/>
    </row>
    <row r="347" ht="31.5" customHeight="1">
      <c r="A347" s="122" t="s">
        <v>72</v>
      </c>
      <c r="B347" s="120" t="s">
        <v>448</v>
      </c>
      <c r="C347" s="14" t="s">
        <v>449</v>
      </c>
      <c r="D347" s="14" t="s">
        <v>156</v>
      </c>
      <c r="E347" s="14" t="s">
        <v>157</v>
      </c>
      <c r="F347" s="14" t="s">
        <v>376</v>
      </c>
      <c r="G347" s="14" t="s">
        <v>377</v>
      </c>
      <c r="H347" s="58">
        <v>90000</v>
      </c>
      <c r="I347" s="58">
        <v>90000</v>
      </c>
      <c r="J347" s="58"/>
      <c r="K347" s="58"/>
      <c r="L347" s="58">
        <v>90000</v>
      </c>
      <c r="M347" s="58"/>
      <c r="N347" s="58"/>
      <c r="O347" s="58"/>
      <c r="P347" s="58"/>
      <c r="Q347" s="58"/>
      <c r="R347" s="58"/>
      <c r="S347" s="58"/>
      <c r="T347" s="58"/>
      <c r="U347" s="58"/>
      <c r="V347" s="58"/>
      <c r="W347" s="58"/>
    </row>
    <row r="348" ht="31.5" customHeight="1">
      <c r="A348" s="122" t="s">
        <v>72</v>
      </c>
      <c r="B348" s="120" t="s">
        <v>448</v>
      </c>
      <c r="C348" s="14" t="s">
        <v>449</v>
      </c>
      <c r="D348" s="14" t="s">
        <v>185</v>
      </c>
      <c r="E348" s="14" t="s">
        <v>186</v>
      </c>
      <c r="F348" s="14" t="s">
        <v>277</v>
      </c>
      <c r="G348" s="14" t="s">
        <v>278</v>
      </c>
      <c r="H348" s="58">
        <v>98000</v>
      </c>
      <c r="I348" s="58">
        <v>98000</v>
      </c>
      <c r="J348" s="58"/>
      <c r="K348" s="58"/>
      <c r="L348" s="58">
        <v>98000</v>
      </c>
      <c r="M348" s="58"/>
      <c r="N348" s="58"/>
      <c r="O348" s="58"/>
      <c r="P348" s="58"/>
      <c r="Q348" s="58"/>
      <c r="R348" s="58"/>
      <c r="S348" s="58"/>
      <c r="T348" s="58"/>
      <c r="U348" s="58"/>
      <c r="V348" s="58"/>
      <c r="W348" s="58"/>
    </row>
    <row r="349" ht="31.5" customHeight="1">
      <c r="A349" s="122" t="s">
        <v>72</v>
      </c>
      <c r="B349" s="120" t="s">
        <v>448</v>
      </c>
      <c r="C349" s="14" t="s">
        <v>449</v>
      </c>
      <c r="D349" s="14" t="s">
        <v>187</v>
      </c>
      <c r="E349" s="14" t="s">
        <v>188</v>
      </c>
      <c r="F349" s="14" t="s">
        <v>281</v>
      </c>
      <c r="G349" s="14" t="s">
        <v>282</v>
      </c>
      <c r="H349" s="58">
        <v>48500</v>
      </c>
      <c r="I349" s="58">
        <v>48500</v>
      </c>
      <c r="J349" s="58"/>
      <c r="K349" s="58"/>
      <c r="L349" s="58">
        <v>48500</v>
      </c>
      <c r="M349" s="58"/>
      <c r="N349" s="58"/>
      <c r="O349" s="58"/>
      <c r="P349" s="58"/>
      <c r="Q349" s="58"/>
      <c r="R349" s="58"/>
      <c r="S349" s="58"/>
      <c r="T349" s="58"/>
      <c r="U349" s="58"/>
      <c r="V349" s="58"/>
      <c r="W349" s="58"/>
    </row>
    <row r="350" ht="31.5" customHeight="1">
      <c r="A350" s="122" t="s">
        <v>72</v>
      </c>
      <c r="B350" s="120" t="s">
        <v>450</v>
      </c>
      <c r="C350" s="14" t="s">
        <v>451</v>
      </c>
      <c r="D350" s="14" t="s">
        <v>201</v>
      </c>
      <c r="E350" s="14" t="s">
        <v>202</v>
      </c>
      <c r="F350" s="14" t="s">
        <v>284</v>
      </c>
      <c r="G350" s="14" t="s">
        <v>202</v>
      </c>
      <c r="H350" s="58">
        <v>155000</v>
      </c>
      <c r="I350" s="58">
        <v>155000</v>
      </c>
      <c r="J350" s="58"/>
      <c r="K350" s="58"/>
      <c r="L350" s="58">
        <v>155000</v>
      </c>
      <c r="M350" s="58"/>
      <c r="N350" s="58"/>
      <c r="O350" s="58"/>
      <c r="P350" s="58"/>
      <c r="Q350" s="58"/>
      <c r="R350" s="58"/>
      <c r="S350" s="58"/>
      <c r="T350" s="58"/>
      <c r="U350" s="58"/>
      <c r="V350" s="58"/>
      <c r="W350" s="58"/>
    </row>
    <row r="351" ht="31.5" customHeight="1">
      <c r="A351" s="122" t="s">
        <v>72</v>
      </c>
      <c r="B351" s="120" t="s">
        <v>452</v>
      </c>
      <c r="C351" s="14" t="s">
        <v>453</v>
      </c>
      <c r="D351" s="14" t="s">
        <v>125</v>
      </c>
      <c r="E351" s="14" t="s">
        <v>126</v>
      </c>
      <c r="F351" s="14" t="s">
        <v>261</v>
      </c>
      <c r="G351" s="14" t="s">
        <v>262</v>
      </c>
      <c r="H351" s="58">
        <v>410000</v>
      </c>
      <c r="I351" s="58">
        <v>410000</v>
      </c>
      <c r="J351" s="58"/>
      <c r="K351" s="58"/>
      <c r="L351" s="58">
        <v>410000</v>
      </c>
      <c r="M351" s="58"/>
      <c r="N351" s="58"/>
      <c r="O351" s="58"/>
      <c r="P351" s="58"/>
      <c r="Q351" s="58"/>
      <c r="R351" s="58"/>
      <c r="S351" s="58"/>
      <c r="T351" s="58"/>
      <c r="U351" s="58"/>
      <c r="V351" s="58"/>
      <c r="W351" s="58"/>
    </row>
    <row r="352" ht="31.5" customHeight="1">
      <c r="A352" s="122" t="s">
        <v>72</v>
      </c>
      <c r="B352" s="120" t="s">
        <v>452</v>
      </c>
      <c r="C352" s="14" t="s">
        <v>453</v>
      </c>
      <c r="D352" s="14" t="s">
        <v>125</v>
      </c>
      <c r="E352" s="14" t="s">
        <v>126</v>
      </c>
      <c r="F352" s="14" t="s">
        <v>263</v>
      </c>
      <c r="G352" s="14" t="s">
        <v>264</v>
      </c>
      <c r="H352" s="58">
        <v>11000</v>
      </c>
      <c r="I352" s="58">
        <v>11000</v>
      </c>
      <c r="J352" s="58"/>
      <c r="K352" s="58"/>
      <c r="L352" s="58">
        <v>11000</v>
      </c>
      <c r="M352" s="58"/>
      <c r="N352" s="58"/>
      <c r="O352" s="58"/>
      <c r="P352" s="58"/>
      <c r="Q352" s="58"/>
      <c r="R352" s="58"/>
      <c r="S352" s="58"/>
      <c r="T352" s="58"/>
      <c r="U352" s="58"/>
      <c r="V352" s="58"/>
      <c r="W352" s="58"/>
    </row>
    <row r="353" ht="31.5" customHeight="1">
      <c r="A353" s="122" t="s">
        <v>72</v>
      </c>
      <c r="B353" s="120" t="s">
        <v>452</v>
      </c>
      <c r="C353" s="14" t="s">
        <v>453</v>
      </c>
      <c r="D353" s="14" t="s">
        <v>125</v>
      </c>
      <c r="E353" s="14" t="s">
        <v>126</v>
      </c>
      <c r="F353" s="14" t="s">
        <v>265</v>
      </c>
      <c r="G353" s="14" t="s">
        <v>266</v>
      </c>
      <c r="H353" s="58">
        <v>3000</v>
      </c>
      <c r="I353" s="58">
        <v>3000</v>
      </c>
      <c r="J353" s="58"/>
      <c r="K353" s="58"/>
      <c r="L353" s="58">
        <v>3000</v>
      </c>
      <c r="M353" s="58"/>
      <c r="N353" s="58"/>
      <c r="O353" s="58"/>
      <c r="P353" s="58"/>
      <c r="Q353" s="58"/>
      <c r="R353" s="58"/>
      <c r="S353" s="58"/>
      <c r="T353" s="58"/>
      <c r="U353" s="58"/>
      <c r="V353" s="58"/>
      <c r="W353" s="58"/>
    </row>
    <row r="354" ht="31.5" customHeight="1">
      <c r="A354" s="122" t="s">
        <v>72</v>
      </c>
      <c r="B354" s="120" t="s">
        <v>452</v>
      </c>
      <c r="C354" s="14" t="s">
        <v>453</v>
      </c>
      <c r="D354" s="14" t="s">
        <v>125</v>
      </c>
      <c r="E354" s="14" t="s">
        <v>126</v>
      </c>
      <c r="F354" s="14" t="s">
        <v>269</v>
      </c>
      <c r="G354" s="14" t="s">
        <v>270</v>
      </c>
      <c r="H354" s="58">
        <v>850000</v>
      </c>
      <c r="I354" s="58">
        <v>850000</v>
      </c>
      <c r="J354" s="58"/>
      <c r="K354" s="58"/>
      <c r="L354" s="58">
        <v>850000</v>
      </c>
      <c r="M354" s="58"/>
      <c r="N354" s="58"/>
      <c r="O354" s="58"/>
      <c r="P354" s="58"/>
      <c r="Q354" s="58"/>
      <c r="R354" s="58"/>
      <c r="S354" s="58"/>
      <c r="T354" s="58"/>
      <c r="U354" s="58"/>
      <c r="V354" s="58"/>
      <c r="W354" s="58"/>
    </row>
    <row r="355" ht="31.5" customHeight="1">
      <c r="A355" s="122" t="s">
        <v>72</v>
      </c>
      <c r="B355" s="120" t="s">
        <v>454</v>
      </c>
      <c r="C355" s="14" t="s">
        <v>455</v>
      </c>
      <c r="D355" s="14" t="s">
        <v>125</v>
      </c>
      <c r="E355" s="14" t="s">
        <v>126</v>
      </c>
      <c r="F355" s="14" t="s">
        <v>300</v>
      </c>
      <c r="G355" s="14" t="s">
        <v>301</v>
      </c>
      <c r="H355" s="58">
        <v>58500</v>
      </c>
      <c r="I355" s="58">
        <v>58500</v>
      </c>
      <c r="J355" s="58"/>
      <c r="K355" s="58"/>
      <c r="L355" s="58">
        <v>58500</v>
      </c>
      <c r="M355" s="58"/>
      <c r="N355" s="58"/>
      <c r="O355" s="58"/>
      <c r="P355" s="58"/>
      <c r="Q355" s="58"/>
      <c r="R355" s="58"/>
      <c r="S355" s="58"/>
      <c r="T355" s="58"/>
      <c r="U355" s="58"/>
      <c r="V355" s="58"/>
      <c r="W355" s="58"/>
    </row>
    <row r="356" ht="31.5" customHeight="1">
      <c r="A356" s="122" t="s">
        <v>72</v>
      </c>
      <c r="B356" s="120" t="s">
        <v>454</v>
      </c>
      <c r="C356" s="14" t="s">
        <v>455</v>
      </c>
      <c r="D356" s="14" t="s">
        <v>125</v>
      </c>
      <c r="E356" s="14" t="s">
        <v>126</v>
      </c>
      <c r="F356" s="14" t="s">
        <v>308</v>
      </c>
      <c r="G356" s="14" t="s">
        <v>309</v>
      </c>
      <c r="H356" s="58">
        <v>10000</v>
      </c>
      <c r="I356" s="58">
        <v>10000</v>
      </c>
      <c r="J356" s="58"/>
      <c r="K356" s="58"/>
      <c r="L356" s="58">
        <v>10000</v>
      </c>
      <c r="M356" s="58"/>
      <c r="N356" s="58"/>
      <c r="O356" s="58"/>
      <c r="P356" s="58"/>
      <c r="Q356" s="58"/>
      <c r="R356" s="58"/>
      <c r="S356" s="58"/>
      <c r="T356" s="58"/>
      <c r="U356" s="58"/>
      <c r="V356" s="58"/>
      <c r="W356" s="58"/>
    </row>
    <row r="357" ht="31.5" customHeight="1">
      <c r="A357" s="122" t="s">
        <v>72</v>
      </c>
      <c r="B357" s="120" t="s">
        <v>454</v>
      </c>
      <c r="C357" s="14" t="s">
        <v>455</v>
      </c>
      <c r="D357" s="14" t="s">
        <v>125</v>
      </c>
      <c r="E357" s="14" t="s">
        <v>126</v>
      </c>
      <c r="F357" s="14" t="s">
        <v>310</v>
      </c>
      <c r="G357" s="14" t="s">
        <v>311</v>
      </c>
      <c r="H357" s="58">
        <v>9000</v>
      </c>
      <c r="I357" s="58">
        <v>9000</v>
      </c>
      <c r="J357" s="58"/>
      <c r="K357" s="58"/>
      <c r="L357" s="58">
        <v>9000</v>
      </c>
      <c r="M357" s="58"/>
      <c r="N357" s="58"/>
      <c r="O357" s="58"/>
      <c r="P357" s="58"/>
      <c r="Q357" s="58"/>
      <c r="R357" s="58"/>
      <c r="S357" s="58"/>
      <c r="T357" s="58"/>
      <c r="U357" s="58"/>
      <c r="V357" s="58"/>
      <c r="W357" s="58"/>
    </row>
    <row r="358" ht="31.5" customHeight="1">
      <c r="A358" s="122" t="s">
        <v>72</v>
      </c>
      <c r="B358" s="120" t="s">
        <v>454</v>
      </c>
      <c r="C358" s="14" t="s">
        <v>455</v>
      </c>
      <c r="D358" s="14" t="s">
        <v>125</v>
      </c>
      <c r="E358" s="14" t="s">
        <v>126</v>
      </c>
      <c r="F358" s="14" t="s">
        <v>312</v>
      </c>
      <c r="G358" s="14" t="s">
        <v>313</v>
      </c>
      <c r="H358" s="58">
        <v>15080</v>
      </c>
      <c r="I358" s="58">
        <v>15080</v>
      </c>
      <c r="J358" s="58"/>
      <c r="K358" s="58"/>
      <c r="L358" s="58">
        <v>15080</v>
      </c>
      <c r="M358" s="58"/>
      <c r="N358" s="58"/>
      <c r="O358" s="58"/>
      <c r="P358" s="58"/>
      <c r="Q358" s="58"/>
      <c r="R358" s="58"/>
      <c r="S358" s="58"/>
      <c r="T358" s="58"/>
      <c r="U358" s="58"/>
      <c r="V358" s="58"/>
      <c r="W358" s="58"/>
    </row>
    <row r="359" ht="31.5" customHeight="1">
      <c r="A359" s="122" t="s">
        <v>72</v>
      </c>
      <c r="B359" s="120" t="s">
        <v>454</v>
      </c>
      <c r="C359" s="14" t="s">
        <v>455</v>
      </c>
      <c r="D359" s="14" t="s">
        <v>125</v>
      </c>
      <c r="E359" s="14" t="s">
        <v>126</v>
      </c>
      <c r="F359" s="14" t="s">
        <v>320</v>
      </c>
      <c r="G359" s="14" t="s">
        <v>321</v>
      </c>
      <c r="H359" s="58">
        <v>10500</v>
      </c>
      <c r="I359" s="58">
        <v>10500</v>
      </c>
      <c r="J359" s="58"/>
      <c r="K359" s="58"/>
      <c r="L359" s="58">
        <v>10500</v>
      </c>
      <c r="M359" s="58"/>
      <c r="N359" s="58"/>
      <c r="O359" s="58"/>
      <c r="P359" s="58"/>
      <c r="Q359" s="58"/>
      <c r="R359" s="58"/>
      <c r="S359" s="58"/>
      <c r="T359" s="58"/>
      <c r="U359" s="58"/>
      <c r="V359" s="58"/>
      <c r="W359" s="58"/>
    </row>
    <row r="360" ht="31.5" customHeight="1">
      <c r="A360" s="122" t="s">
        <v>72</v>
      </c>
      <c r="B360" s="120" t="s">
        <v>456</v>
      </c>
      <c r="C360" s="14" t="s">
        <v>457</v>
      </c>
      <c r="D360" s="14" t="s">
        <v>125</v>
      </c>
      <c r="E360" s="14" t="s">
        <v>126</v>
      </c>
      <c r="F360" s="14" t="s">
        <v>287</v>
      </c>
      <c r="G360" s="14" t="s">
        <v>288</v>
      </c>
      <c r="H360" s="58">
        <v>36000</v>
      </c>
      <c r="I360" s="58">
        <v>36000</v>
      </c>
      <c r="J360" s="58"/>
      <c r="K360" s="58"/>
      <c r="L360" s="58">
        <v>36000</v>
      </c>
      <c r="M360" s="58"/>
      <c r="N360" s="58"/>
      <c r="O360" s="58"/>
      <c r="P360" s="58"/>
      <c r="Q360" s="58"/>
      <c r="R360" s="58"/>
      <c r="S360" s="58"/>
      <c r="T360" s="58"/>
      <c r="U360" s="58"/>
      <c r="V360" s="58"/>
      <c r="W360" s="58"/>
    </row>
    <row r="361" ht="31.5" customHeight="1">
      <c r="A361" s="122" t="s">
        <v>72</v>
      </c>
      <c r="B361" s="120" t="s">
        <v>458</v>
      </c>
      <c r="C361" s="14" t="s">
        <v>296</v>
      </c>
      <c r="D361" s="14" t="s">
        <v>125</v>
      </c>
      <c r="E361" s="14" t="s">
        <v>126</v>
      </c>
      <c r="F361" s="14" t="s">
        <v>297</v>
      </c>
      <c r="G361" s="14" t="s">
        <v>296</v>
      </c>
      <c r="H361" s="58">
        <v>25000</v>
      </c>
      <c r="I361" s="58">
        <v>25000</v>
      </c>
      <c r="J361" s="58"/>
      <c r="K361" s="58"/>
      <c r="L361" s="58">
        <v>25000</v>
      </c>
      <c r="M361" s="58"/>
      <c r="N361" s="58"/>
      <c r="O361" s="58"/>
      <c r="P361" s="58"/>
      <c r="Q361" s="58"/>
      <c r="R361" s="58"/>
      <c r="S361" s="58"/>
      <c r="T361" s="58"/>
      <c r="U361" s="58"/>
      <c r="V361" s="58"/>
      <c r="W361" s="58"/>
    </row>
    <row r="362" ht="31.5" customHeight="1">
      <c r="A362" s="122" t="s">
        <v>72</v>
      </c>
      <c r="B362" s="120" t="s">
        <v>459</v>
      </c>
      <c r="C362" s="14" t="s">
        <v>460</v>
      </c>
      <c r="D362" s="14" t="s">
        <v>125</v>
      </c>
      <c r="E362" s="14" t="s">
        <v>126</v>
      </c>
      <c r="F362" s="14" t="s">
        <v>290</v>
      </c>
      <c r="G362" s="14" t="s">
        <v>239</v>
      </c>
      <c r="H362" s="58">
        <v>21800</v>
      </c>
      <c r="I362" s="58">
        <v>21800</v>
      </c>
      <c r="J362" s="58"/>
      <c r="K362" s="58"/>
      <c r="L362" s="58">
        <v>21800</v>
      </c>
      <c r="M362" s="58"/>
      <c r="N362" s="58"/>
      <c r="O362" s="58"/>
      <c r="P362" s="58"/>
      <c r="Q362" s="58"/>
      <c r="R362" s="58"/>
      <c r="S362" s="58"/>
      <c r="T362" s="58"/>
      <c r="U362" s="58"/>
      <c r="V362" s="58"/>
      <c r="W362" s="58"/>
    </row>
    <row r="363" ht="31.5" customHeight="1">
      <c r="A363" s="121" t="s">
        <v>74</v>
      </c>
      <c r="B363" s="14"/>
      <c r="C363" s="14"/>
      <c r="D363" s="14"/>
      <c r="E363" s="14"/>
      <c r="F363" s="14"/>
      <c r="G363" s="14"/>
      <c r="H363" s="58">
        <v>1149045.31</v>
      </c>
      <c r="I363" s="58">
        <v>1149045.31</v>
      </c>
      <c r="J363" s="58">
        <v>280979.09</v>
      </c>
      <c r="K363" s="58"/>
      <c r="L363" s="58">
        <v>868066.22</v>
      </c>
      <c r="M363" s="58"/>
      <c r="N363" s="58"/>
      <c r="O363" s="58"/>
      <c r="P363" s="58"/>
      <c r="Q363" s="58"/>
      <c r="R363" s="58"/>
      <c r="S363" s="58"/>
      <c r="T363" s="58"/>
      <c r="U363" s="58"/>
      <c r="V363" s="58"/>
      <c r="W363" s="58"/>
    </row>
    <row r="364" ht="31.5" customHeight="1">
      <c r="A364" s="122" t="s">
        <v>74</v>
      </c>
      <c r="B364" s="120" t="s">
        <v>461</v>
      </c>
      <c r="C364" s="14" t="s">
        <v>268</v>
      </c>
      <c r="D364" s="14" t="s">
        <v>131</v>
      </c>
      <c r="E364" s="14" t="s">
        <v>132</v>
      </c>
      <c r="F364" s="14" t="s">
        <v>261</v>
      </c>
      <c r="G364" s="14" t="s">
        <v>262</v>
      </c>
      <c r="H364" s="58">
        <v>284712</v>
      </c>
      <c r="I364" s="58">
        <v>284712</v>
      </c>
      <c r="J364" s="58">
        <v>71178</v>
      </c>
      <c r="K364" s="58"/>
      <c r="L364" s="58">
        <v>213534</v>
      </c>
      <c r="M364" s="58"/>
      <c r="N364" s="58"/>
      <c r="O364" s="58"/>
      <c r="P364" s="58"/>
      <c r="Q364" s="58"/>
      <c r="R364" s="58"/>
      <c r="S364" s="58"/>
      <c r="T364" s="58"/>
      <c r="U364" s="58"/>
      <c r="V364" s="58"/>
      <c r="W364" s="58"/>
    </row>
    <row r="365" ht="31.5" customHeight="1">
      <c r="A365" s="122" t="s">
        <v>74</v>
      </c>
      <c r="B365" s="120" t="s">
        <v>461</v>
      </c>
      <c r="C365" s="14" t="s">
        <v>268</v>
      </c>
      <c r="D365" s="14" t="s">
        <v>131</v>
      </c>
      <c r="E365" s="14" t="s">
        <v>132</v>
      </c>
      <c r="F365" s="14" t="s">
        <v>263</v>
      </c>
      <c r="G365" s="14" t="s">
        <v>264</v>
      </c>
      <c r="H365" s="58">
        <v>120</v>
      </c>
      <c r="I365" s="58">
        <v>120</v>
      </c>
      <c r="J365" s="58">
        <v>30</v>
      </c>
      <c r="K365" s="58"/>
      <c r="L365" s="58">
        <v>90</v>
      </c>
      <c r="M365" s="58"/>
      <c r="N365" s="58"/>
      <c r="O365" s="58"/>
      <c r="P365" s="58"/>
      <c r="Q365" s="58"/>
      <c r="R365" s="58"/>
      <c r="S365" s="58"/>
      <c r="T365" s="58"/>
      <c r="U365" s="58"/>
      <c r="V365" s="58"/>
      <c r="W365" s="58"/>
    </row>
    <row r="366" ht="31.5" customHeight="1">
      <c r="A366" s="122" t="s">
        <v>74</v>
      </c>
      <c r="B366" s="120" t="s">
        <v>461</v>
      </c>
      <c r="C366" s="14" t="s">
        <v>268</v>
      </c>
      <c r="D366" s="14" t="s">
        <v>131</v>
      </c>
      <c r="E366" s="14" t="s">
        <v>132</v>
      </c>
      <c r="F366" s="14" t="s">
        <v>265</v>
      </c>
      <c r="G366" s="14" t="s">
        <v>266</v>
      </c>
      <c r="H366" s="58">
        <v>23726</v>
      </c>
      <c r="I366" s="58">
        <v>23726</v>
      </c>
      <c r="J366" s="58">
        <v>5931.5</v>
      </c>
      <c r="K366" s="58"/>
      <c r="L366" s="58">
        <v>17794.5</v>
      </c>
      <c r="M366" s="58"/>
      <c r="N366" s="58"/>
      <c r="O366" s="58"/>
      <c r="P366" s="58"/>
      <c r="Q366" s="58"/>
      <c r="R366" s="58"/>
      <c r="S366" s="58"/>
      <c r="T366" s="58"/>
      <c r="U366" s="58"/>
      <c r="V366" s="58"/>
      <c r="W366" s="58"/>
    </row>
    <row r="367" ht="31.5" customHeight="1">
      <c r="A367" s="122" t="s">
        <v>74</v>
      </c>
      <c r="B367" s="120" t="s">
        <v>461</v>
      </c>
      <c r="C367" s="14" t="s">
        <v>268</v>
      </c>
      <c r="D367" s="14" t="s">
        <v>131</v>
      </c>
      <c r="E367" s="14" t="s">
        <v>132</v>
      </c>
      <c r="F367" s="14" t="s">
        <v>269</v>
      </c>
      <c r="G367" s="14" t="s">
        <v>270</v>
      </c>
      <c r="H367" s="58">
        <v>459360</v>
      </c>
      <c r="I367" s="58">
        <v>459360</v>
      </c>
      <c r="J367" s="58">
        <v>114840</v>
      </c>
      <c r="K367" s="58"/>
      <c r="L367" s="58">
        <v>344520</v>
      </c>
      <c r="M367" s="58"/>
      <c r="N367" s="58"/>
      <c r="O367" s="58"/>
      <c r="P367" s="58"/>
      <c r="Q367" s="58"/>
      <c r="R367" s="58"/>
      <c r="S367" s="58"/>
      <c r="T367" s="58"/>
      <c r="U367" s="58"/>
      <c r="V367" s="58"/>
      <c r="W367" s="58"/>
    </row>
    <row r="368" ht="31.5" customHeight="1">
      <c r="A368" s="122" t="s">
        <v>74</v>
      </c>
      <c r="B368" s="120" t="s">
        <v>462</v>
      </c>
      <c r="C368" s="14" t="s">
        <v>272</v>
      </c>
      <c r="D368" s="14" t="s">
        <v>154</v>
      </c>
      <c r="E368" s="14" t="s">
        <v>155</v>
      </c>
      <c r="F368" s="14" t="s">
        <v>273</v>
      </c>
      <c r="G368" s="14" t="s">
        <v>274</v>
      </c>
      <c r="H368" s="58">
        <v>110846.06</v>
      </c>
      <c r="I368" s="58">
        <v>110846.06</v>
      </c>
      <c r="J368" s="58">
        <v>27711.52</v>
      </c>
      <c r="K368" s="58"/>
      <c r="L368" s="58">
        <v>83134.54</v>
      </c>
      <c r="M368" s="58"/>
      <c r="N368" s="58"/>
      <c r="O368" s="58"/>
      <c r="P368" s="58"/>
      <c r="Q368" s="58"/>
      <c r="R368" s="58"/>
      <c r="S368" s="58"/>
      <c r="T368" s="58"/>
      <c r="U368" s="58"/>
      <c r="V368" s="58"/>
      <c r="W368" s="58"/>
    </row>
    <row r="369" ht="31.5" customHeight="1">
      <c r="A369" s="122" t="s">
        <v>74</v>
      </c>
      <c r="B369" s="120" t="s">
        <v>462</v>
      </c>
      <c r="C369" s="14" t="s">
        <v>272</v>
      </c>
      <c r="D369" s="14" t="s">
        <v>178</v>
      </c>
      <c r="E369" s="14" t="s">
        <v>177</v>
      </c>
      <c r="F369" s="14" t="s">
        <v>275</v>
      </c>
      <c r="G369" s="14" t="s">
        <v>276</v>
      </c>
      <c r="H369" s="58">
        <v>5380.31</v>
      </c>
      <c r="I369" s="58">
        <v>5380.31</v>
      </c>
      <c r="J369" s="58">
        <v>1345.08</v>
      </c>
      <c r="K369" s="58"/>
      <c r="L369" s="58">
        <v>4035.23</v>
      </c>
      <c r="M369" s="58"/>
      <c r="N369" s="58"/>
      <c r="O369" s="58"/>
      <c r="P369" s="58"/>
      <c r="Q369" s="58"/>
      <c r="R369" s="58"/>
      <c r="S369" s="58"/>
      <c r="T369" s="58"/>
      <c r="U369" s="58"/>
      <c r="V369" s="58"/>
      <c r="W369" s="58"/>
    </row>
    <row r="370" ht="31.5" customHeight="1">
      <c r="A370" s="122" t="s">
        <v>74</v>
      </c>
      <c r="B370" s="120" t="s">
        <v>462</v>
      </c>
      <c r="C370" s="14" t="s">
        <v>272</v>
      </c>
      <c r="D370" s="14" t="s">
        <v>185</v>
      </c>
      <c r="E370" s="14" t="s">
        <v>186</v>
      </c>
      <c r="F370" s="14" t="s">
        <v>277</v>
      </c>
      <c r="G370" s="14" t="s">
        <v>278</v>
      </c>
      <c r="H370" s="58">
        <v>69278.79</v>
      </c>
      <c r="I370" s="58">
        <v>69278.79</v>
      </c>
      <c r="J370" s="58">
        <v>17319.7</v>
      </c>
      <c r="K370" s="58"/>
      <c r="L370" s="58">
        <v>51959.09</v>
      </c>
      <c r="M370" s="58"/>
      <c r="N370" s="58"/>
      <c r="O370" s="58"/>
      <c r="P370" s="58"/>
      <c r="Q370" s="58"/>
      <c r="R370" s="58"/>
      <c r="S370" s="58"/>
      <c r="T370" s="58"/>
      <c r="U370" s="58"/>
      <c r="V370" s="58"/>
      <c r="W370" s="58"/>
    </row>
    <row r="371" ht="31.5" customHeight="1">
      <c r="A371" s="122" t="s">
        <v>74</v>
      </c>
      <c r="B371" s="120" t="s">
        <v>462</v>
      </c>
      <c r="C371" s="14" t="s">
        <v>272</v>
      </c>
      <c r="D371" s="14" t="s">
        <v>187</v>
      </c>
      <c r="E371" s="14" t="s">
        <v>188</v>
      </c>
      <c r="F371" s="14" t="s">
        <v>281</v>
      </c>
      <c r="G371" s="14" t="s">
        <v>282</v>
      </c>
      <c r="H371" s="58">
        <v>34639.4</v>
      </c>
      <c r="I371" s="58">
        <v>34639.4</v>
      </c>
      <c r="J371" s="58">
        <v>8659.85</v>
      </c>
      <c r="K371" s="58"/>
      <c r="L371" s="58">
        <v>25979.55</v>
      </c>
      <c r="M371" s="58"/>
      <c r="N371" s="58"/>
      <c r="O371" s="58"/>
      <c r="P371" s="58"/>
      <c r="Q371" s="58"/>
      <c r="R371" s="58"/>
      <c r="S371" s="58"/>
      <c r="T371" s="58"/>
      <c r="U371" s="58"/>
      <c r="V371" s="58"/>
      <c r="W371" s="58"/>
    </row>
    <row r="372" ht="31.5" customHeight="1">
      <c r="A372" s="122" t="s">
        <v>74</v>
      </c>
      <c r="B372" s="120" t="s">
        <v>462</v>
      </c>
      <c r="C372" s="14" t="s">
        <v>272</v>
      </c>
      <c r="D372" s="14" t="s">
        <v>189</v>
      </c>
      <c r="E372" s="14" t="s">
        <v>190</v>
      </c>
      <c r="F372" s="14" t="s">
        <v>275</v>
      </c>
      <c r="G372" s="14" t="s">
        <v>276</v>
      </c>
      <c r="H372" s="58">
        <v>2457</v>
      </c>
      <c r="I372" s="58">
        <v>2457</v>
      </c>
      <c r="J372" s="58">
        <v>2457</v>
      </c>
      <c r="K372" s="58"/>
      <c r="L372" s="58"/>
      <c r="M372" s="58"/>
      <c r="N372" s="58"/>
      <c r="O372" s="58"/>
      <c r="P372" s="58"/>
      <c r="Q372" s="58"/>
      <c r="R372" s="58"/>
      <c r="S372" s="58"/>
      <c r="T372" s="58"/>
      <c r="U372" s="58"/>
      <c r="V372" s="58"/>
      <c r="W372" s="58"/>
    </row>
    <row r="373" ht="31.5" customHeight="1">
      <c r="A373" s="122" t="s">
        <v>74</v>
      </c>
      <c r="B373" s="120" t="s">
        <v>463</v>
      </c>
      <c r="C373" s="14" t="s">
        <v>202</v>
      </c>
      <c r="D373" s="14" t="s">
        <v>201</v>
      </c>
      <c r="E373" s="14" t="s">
        <v>202</v>
      </c>
      <c r="F373" s="14" t="s">
        <v>284</v>
      </c>
      <c r="G373" s="14" t="s">
        <v>202</v>
      </c>
      <c r="H373" s="58">
        <v>89406.7</v>
      </c>
      <c r="I373" s="58">
        <v>89406.7</v>
      </c>
      <c r="J373" s="58">
        <v>22351.68</v>
      </c>
      <c r="K373" s="58"/>
      <c r="L373" s="58">
        <v>67055.02</v>
      </c>
      <c r="M373" s="58"/>
      <c r="N373" s="58"/>
      <c r="O373" s="58"/>
      <c r="P373" s="58"/>
      <c r="Q373" s="58"/>
      <c r="R373" s="58"/>
      <c r="S373" s="58"/>
      <c r="T373" s="58"/>
      <c r="U373" s="58"/>
      <c r="V373" s="58"/>
      <c r="W373" s="58"/>
    </row>
    <row r="374" ht="31.5" customHeight="1">
      <c r="A374" s="122" t="s">
        <v>74</v>
      </c>
      <c r="B374" s="120" t="s">
        <v>464</v>
      </c>
      <c r="C374" s="14" t="s">
        <v>286</v>
      </c>
      <c r="D374" s="14" t="s">
        <v>131</v>
      </c>
      <c r="E374" s="14" t="s">
        <v>132</v>
      </c>
      <c r="F374" s="14" t="s">
        <v>287</v>
      </c>
      <c r="G374" s="14" t="s">
        <v>288</v>
      </c>
      <c r="H374" s="58">
        <v>14000</v>
      </c>
      <c r="I374" s="58">
        <v>14000</v>
      </c>
      <c r="J374" s="58"/>
      <c r="K374" s="58"/>
      <c r="L374" s="58">
        <v>14000</v>
      </c>
      <c r="M374" s="58"/>
      <c r="N374" s="58"/>
      <c r="O374" s="58"/>
      <c r="P374" s="58"/>
      <c r="Q374" s="58"/>
      <c r="R374" s="58"/>
      <c r="S374" s="58"/>
      <c r="T374" s="58"/>
      <c r="U374" s="58"/>
      <c r="V374" s="58"/>
      <c r="W374" s="58"/>
    </row>
    <row r="375" ht="31.5" customHeight="1">
      <c r="A375" s="122" t="s">
        <v>74</v>
      </c>
      <c r="B375" s="120" t="s">
        <v>465</v>
      </c>
      <c r="C375" s="14" t="s">
        <v>299</v>
      </c>
      <c r="D375" s="14" t="s">
        <v>131</v>
      </c>
      <c r="E375" s="14" t="s">
        <v>132</v>
      </c>
      <c r="F375" s="14" t="s">
        <v>300</v>
      </c>
      <c r="G375" s="14" t="s">
        <v>301</v>
      </c>
      <c r="H375" s="58">
        <v>9500</v>
      </c>
      <c r="I375" s="58">
        <v>9500</v>
      </c>
      <c r="J375" s="58"/>
      <c r="K375" s="58"/>
      <c r="L375" s="58">
        <v>9500</v>
      </c>
      <c r="M375" s="58"/>
      <c r="N375" s="58"/>
      <c r="O375" s="58"/>
      <c r="P375" s="58"/>
      <c r="Q375" s="58"/>
      <c r="R375" s="58"/>
      <c r="S375" s="58"/>
      <c r="T375" s="58"/>
      <c r="U375" s="58"/>
      <c r="V375" s="58"/>
      <c r="W375" s="58"/>
    </row>
    <row r="376" ht="31.5" customHeight="1">
      <c r="A376" s="122" t="s">
        <v>74</v>
      </c>
      <c r="B376" s="120" t="s">
        <v>465</v>
      </c>
      <c r="C376" s="14" t="s">
        <v>299</v>
      </c>
      <c r="D376" s="14" t="s">
        <v>131</v>
      </c>
      <c r="E376" s="14" t="s">
        <v>132</v>
      </c>
      <c r="F376" s="14" t="s">
        <v>304</v>
      </c>
      <c r="G376" s="14" t="s">
        <v>305</v>
      </c>
      <c r="H376" s="58">
        <v>1500</v>
      </c>
      <c r="I376" s="58">
        <v>1500</v>
      </c>
      <c r="J376" s="58">
        <v>375</v>
      </c>
      <c r="K376" s="58"/>
      <c r="L376" s="58">
        <v>1125</v>
      </c>
      <c r="M376" s="58"/>
      <c r="N376" s="58"/>
      <c r="O376" s="58"/>
      <c r="P376" s="58"/>
      <c r="Q376" s="58"/>
      <c r="R376" s="58"/>
      <c r="S376" s="58"/>
      <c r="T376" s="58"/>
      <c r="U376" s="58"/>
      <c r="V376" s="58"/>
      <c r="W376" s="58"/>
    </row>
    <row r="377" ht="31.5" customHeight="1">
      <c r="A377" s="122" t="s">
        <v>74</v>
      </c>
      <c r="B377" s="120" t="s">
        <v>465</v>
      </c>
      <c r="C377" s="14" t="s">
        <v>299</v>
      </c>
      <c r="D377" s="14" t="s">
        <v>131</v>
      </c>
      <c r="E377" s="14" t="s">
        <v>132</v>
      </c>
      <c r="F377" s="14" t="s">
        <v>306</v>
      </c>
      <c r="G377" s="14" t="s">
        <v>307</v>
      </c>
      <c r="H377" s="58">
        <v>1500</v>
      </c>
      <c r="I377" s="58">
        <v>1500</v>
      </c>
      <c r="J377" s="58">
        <v>375</v>
      </c>
      <c r="K377" s="58"/>
      <c r="L377" s="58">
        <v>1125</v>
      </c>
      <c r="M377" s="58"/>
      <c r="N377" s="58"/>
      <c r="O377" s="58"/>
      <c r="P377" s="58"/>
      <c r="Q377" s="58"/>
      <c r="R377" s="58"/>
      <c r="S377" s="58"/>
      <c r="T377" s="58"/>
      <c r="U377" s="58"/>
      <c r="V377" s="58"/>
      <c r="W377" s="58"/>
    </row>
    <row r="378" ht="31.5" customHeight="1">
      <c r="A378" s="122" t="s">
        <v>74</v>
      </c>
      <c r="B378" s="120" t="s">
        <v>465</v>
      </c>
      <c r="C378" s="14" t="s">
        <v>299</v>
      </c>
      <c r="D378" s="14" t="s">
        <v>131</v>
      </c>
      <c r="E378" s="14" t="s">
        <v>132</v>
      </c>
      <c r="F378" s="14" t="s">
        <v>310</v>
      </c>
      <c r="G378" s="14" t="s">
        <v>311</v>
      </c>
      <c r="H378" s="58">
        <v>9000</v>
      </c>
      <c r="I378" s="58">
        <v>9000</v>
      </c>
      <c r="J378" s="58"/>
      <c r="K378" s="58"/>
      <c r="L378" s="58">
        <v>9000</v>
      </c>
      <c r="M378" s="58"/>
      <c r="N378" s="58"/>
      <c r="O378" s="58"/>
      <c r="P378" s="58"/>
      <c r="Q378" s="58"/>
      <c r="R378" s="58"/>
      <c r="S378" s="58"/>
      <c r="T378" s="58"/>
      <c r="U378" s="58"/>
      <c r="V378" s="58"/>
      <c r="W378" s="58"/>
    </row>
    <row r="379" ht="31.5" customHeight="1">
      <c r="A379" s="122" t="s">
        <v>74</v>
      </c>
      <c r="B379" s="120" t="s">
        <v>465</v>
      </c>
      <c r="C379" s="14" t="s">
        <v>299</v>
      </c>
      <c r="D379" s="14" t="s">
        <v>131</v>
      </c>
      <c r="E379" s="14" t="s">
        <v>132</v>
      </c>
      <c r="F379" s="14" t="s">
        <v>312</v>
      </c>
      <c r="G379" s="14" t="s">
        <v>313</v>
      </c>
      <c r="H379" s="58">
        <v>1000</v>
      </c>
      <c r="I379" s="58">
        <v>1000</v>
      </c>
      <c r="J379" s="58">
        <v>250</v>
      </c>
      <c r="K379" s="58"/>
      <c r="L379" s="58">
        <v>750</v>
      </c>
      <c r="M379" s="58"/>
      <c r="N379" s="58"/>
      <c r="O379" s="58"/>
      <c r="P379" s="58"/>
      <c r="Q379" s="58"/>
      <c r="R379" s="58"/>
      <c r="S379" s="58"/>
      <c r="T379" s="58"/>
      <c r="U379" s="58"/>
      <c r="V379" s="58"/>
      <c r="W379" s="58"/>
    </row>
    <row r="380" ht="31.5" customHeight="1">
      <c r="A380" s="122" t="s">
        <v>74</v>
      </c>
      <c r="B380" s="120" t="s">
        <v>465</v>
      </c>
      <c r="C380" s="14" t="s">
        <v>299</v>
      </c>
      <c r="D380" s="14" t="s">
        <v>131</v>
      </c>
      <c r="E380" s="14" t="s">
        <v>132</v>
      </c>
      <c r="F380" s="14" t="s">
        <v>320</v>
      </c>
      <c r="G380" s="14" t="s">
        <v>321</v>
      </c>
      <c r="H380" s="58">
        <v>17260.69</v>
      </c>
      <c r="I380" s="58">
        <v>17260.69</v>
      </c>
      <c r="J380" s="58">
        <v>4315.17</v>
      </c>
      <c r="K380" s="58"/>
      <c r="L380" s="58">
        <v>12945.52</v>
      </c>
      <c r="M380" s="58"/>
      <c r="N380" s="58"/>
      <c r="O380" s="58"/>
      <c r="P380" s="58"/>
      <c r="Q380" s="58"/>
      <c r="R380" s="58"/>
      <c r="S380" s="58"/>
      <c r="T380" s="58"/>
      <c r="U380" s="58"/>
      <c r="V380" s="58"/>
      <c r="W380" s="58"/>
    </row>
    <row r="381" ht="31.5" customHeight="1">
      <c r="A381" s="122" t="s">
        <v>74</v>
      </c>
      <c r="B381" s="120" t="s">
        <v>466</v>
      </c>
      <c r="C381" s="14" t="s">
        <v>296</v>
      </c>
      <c r="D381" s="14" t="s">
        <v>131</v>
      </c>
      <c r="E381" s="14" t="s">
        <v>132</v>
      </c>
      <c r="F381" s="14" t="s">
        <v>297</v>
      </c>
      <c r="G381" s="14" t="s">
        <v>296</v>
      </c>
      <c r="H381" s="58">
        <v>15358.36</v>
      </c>
      <c r="I381" s="58">
        <v>15358.36</v>
      </c>
      <c r="J381" s="58">
        <v>3839.59</v>
      </c>
      <c r="K381" s="58"/>
      <c r="L381" s="58">
        <v>11518.77</v>
      </c>
      <c r="M381" s="58"/>
      <c r="N381" s="58"/>
      <c r="O381" s="58"/>
      <c r="P381" s="58"/>
      <c r="Q381" s="58"/>
      <c r="R381" s="58"/>
      <c r="S381" s="58"/>
      <c r="T381" s="58"/>
      <c r="U381" s="58"/>
      <c r="V381" s="58"/>
      <c r="W381" s="58"/>
    </row>
    <row r="382" ht="31.5" customHeight="1">
      <c r="A382" s="121" t="s">
        <v>62</v>
      </c>
      <c r="B382" s="14"/>
      <c r="C382" s="14"/>
      <c r="D382" s="14"/>
      <c r="E382" s="14"/>
      <c r="F382" s="14"/>
      <c r="G382" s="14"/>
      <c r="H382" s="58">
        <v>2876566144.62</v>
      </c>
      <c r="I382" s="58">
        <v>2876566144.62</v>
      </c>
      <c r="J382" s="58">
        <v>6405994.38</v>
      </c>
      <c r="K382" s="58"/>
      <c r="L382" s="58">
        <v>20160150.24</v>
      </c>
      <c r="M382" s="58">
        <v>2850000000</v>
      </c>
      <c r="N382" s="58"/>
      <c r="O382" s="58"/>
      <c r="P382" s="58"/>
      <c r="Q382" s="58"/>
      <c r="R382" s="58"/>
      <c r="S382" s="58"/>
      <c r="T382" s="58"/>
      <c r="U382" s="58"/>
      <c r="V382" s="58"/>
      <c r="W382" s="58"/>
    </row>
    <row r="383" ht="31.5" customHeight="1">
      <c r="A383" s="122" t="s">
        <v>62</v>
      </c>
      <c r="B383" s="120" t="s">
        <v>467</v>
      </c>
      <c r="C383" s="14" t="s">
        <v>260</v>
      </c>
      <c r="D383" s="14" t="s">
        <v>116</v>
      </c>
      <c r="E383" s="14" t="s">
        <v>97</v>
      </c>
      <c r="F383" s="14" t="s">
        <v>261</v>
      </c>
      <c r="G383" s="14" t="s">
        <v>262</v>
      </c>
      <c r="H383" s="58">
        <v>6014345.4</v>
      </c>
      <c r="I383" s="58">
        <v>6014345.4</v>
      </c>
      <c r="J383" s="58">
        <v>1503586.35</v>
      </c>
      <c r="K383" s="58"/>
      <c r="L383" s="58">
        <v>4510759.05</v>
      </c>
      <c r="M383" s="58"/>
      <c r="N383" s="58"/>
      <c r="O383" s="58"/>
      <c r="P383" s="58"/>
      <c r="Q383" s="58"/>
      <c r="R383" s="58"/>
      <c r="S383" s="58"/>
      <c r="T383" s="58"/>
      <c r="U383" s="58"/>
      <c r="V383" s="58"/>
      <c r="W383" s="58"/>
    </row>
    <row r="384" ht="31.5" customHeight="1">
      <c r="A384" s="122" t="s">
        <v>62</v>
      </c>
      <c r="B384" s="120" t="s">
        <v>467</v>
      </c>
      <c r="C384" s="14" t="s">
        <v>260</v>
      </c>
      <c r="D384" s="14" t="s">
        <v>116</v>
      </c>
      <c r="E384" s="14" t="s">
        <v>97</v>
      </c>
      <c r="F384" s="14" t="s">
        <v>263</v>
      </c>
      <c r="G384" s="14" t="s">
        <v>264</v>
      </c>
      <c r="H384" s="58">
        <v>6869973.6</v>
      </c>
      <c r="I384" s="58">
        <v>6869973.6</v>
      </c>
      <c r="J384" s="58">
        <v>1717493.4</v>
      </c>
      <c r="K384" s="58"/>
      <c r="L384" s="58">
        <v>5152480.2</v>
      </c>
      <c r="M384" s="58"/>
      <c r="N384" s="58"/>
      <c r="O384" s="58"/>
      <c r="P384" s="58"/>
      <c r="Q384" s="58"/>
      <c r="R384" s="58"/>
      <c r="S384" s="58"/>
      <c r="T384" s="58"/>
      <c r="U384" s="58"/>
      <c r="V384" s="58"/>
      <c r="W384" s="58"/>
    </row>
    <row r="385" ht="31.5" customHeight="1">
      <c r="A385" s="122" t="s">
        <v>62</v>
      </c>
      <c r="B385" s="120" t="s">
        <v>467</v>
      </c>
      <c r="C385" s="14" t="s">
        <v>260</v>
      </c>
      <c r="D385" s="14" t="s">
        <v>116</v>
      </c>
      <c r="E385" s="14" t="s">
        <v>97</v>
      </c>
      <c r="F385" s="14" t="s">
        <v>265</v>
      </c>
      <c r="G385" s="14" t="s">
        <v>266</v>
      </c>
      <c r="H385" s="58">
        <v>537195.45</v>
      </c>
      <c r="I385" s="58">
        <v>537195.45</v>
      </c>
      <c r="J385" s="58">
        <v>134298.86</v>
      </c>
      <c r="K385" s="58"/>
      <c r="L385" s="58">
        <v>402896.59</v>
      </c>
      <c r="M385" s="58"/>
      <c r="N385" s="58"/>
      <c r="O385" s="58"/>
      <c r="P385" s="58"/>
      <c r="Q385" s="58"/>
      <c r="R385" s="58"/>
      <c r="S385" s="58"/>
      <c r="T385" s="58"/>
      <c r="U385" s="58"/>
      <c r="V385" s="58"/>
      <c r="W385" s="58"/>
    </row>
    <row r="386" ht="31.5" customHeight="1">
      <c r="A386" s="122" t="s">
        <v>62</v>
      </c>
      <c r="B386" s="120" t="s">
        <v>468</v>
      </c>
      <c r="C386" s="14" t="s">
        <v>272</v>
      </c>
      <c r="D386" s="14" t="s">
        <v>154</v>
      </c>
      <c r="E386" s="14" t="s">
        <v>155</v>
      </c>
      <c r="F386" s="14" t="s">
        <v>273</v>
      </c>
      <c r="G386" s="14" t="s">
        <v>274</v>
      </c>
      <c r="H386" s="58">
        <v>2422545.38</v>
      </c>
      <c r="I386" s="58">
        <v>2422545.38</v>
      </c>
      <c r="J386" s="58">
        <v>605636.35</v>
      </c>
      <c r="K386" s="58"/>
      <c r="L386" s="58">
        <v>1816909.03</v>
      </c>
      <c r="M386" s="58"/>
      <c r="N386" s="58"/>
      <c r="O386" s="58"/>
      <c r="P386" s="58"/>
      <c r="Q386" s="58"/>
      <c r="R386" s="58"/>
      <c r="S386" s="58"/>
      <c r="T386" s="58"/>
      <c r="U386" s="58"/>
      <c r="V386" s="58"/>
      <c r="W386" s="58"/>
    </row>
    <row r="387" ht="31.5" customHeight="1">
      <c r="A387" s="122" t="s">
        <v>62</v>
      </c>
      <c r="B387" s="120" t="s">
        <v>468</v>
      </c>
      <c r="C387" s="14" t="s">
        <v>272</v>
      </c>
      <c r="D387" s="14" t="s">
        <v>178</v>
      </c>
      <c r="E387" s="14" t="s">
        <v>177</v>
      </c>
      <c r="F387" s="14" t="s">
        <v>275</v>
      </c>
      <c r="G387" s="14" t="s">
        <v>276</v>
      </c>
      <c r="H387" s="58">
        <v>24022.14</v>
      </c>
      <c r="I387" s="58">
        <v>24022.14</v>
      </c>
      <c r="J387" s="58">
        <v>6005.54</v>
      </c>
      <c r="K387" s="58"/>
      <c r="L387" s="58">
        <v>18016.6</v>
      </c>
      <c r="M387" s="58"/>
      <c r="N387" s="58"/>
      <c r="O387" s="58"/>
      <c r="P387" s="58"/>
      <c r="Q387" s="58"/>
      <c r="R387" s="58"/>
      <c r="S387" s="58"/>
      <c r="T387" s="58"/>
      <c r="U387" s="58"/>
      <c r="V387" s="58"/>
      <c r="W387" s="58"/>
    </row>
    <row r="388" ht="31.5" customHeight="1">
      <c r="A388" s="122" t="s">
        <v>62</v>
      </c>
      <c r="B388" s="120" t="s">
        <v>468</v>
      </c>
      <c r="C388" s="14" t="s">
        <v>272</v>
      </c>
      <c r="D388" s="14" t="s">
        <v>183</v>
      </c>
      <c r="E388" s="14" t="s">
        <v>184</v>
      </c>
      <c r="F388" s="14" t="s">
        <v>277</v>
      </c>
      <c r="G388" s="14" t="s">
        <v>278</v>
      </c>
      <c r="H388" s="58">
        <v>1514090.87</v>
      </c>
      <c r="I388" s="58">
        <v>1514090.87</v>
      </c>
      <c r="J388" s="58">
        <v>378522.72</v>
      </c>
      <c r="K388" s="58"/>
      <c r="L388" s="58">
        <v>1135568.15</v>
      </c>
      <c r="M388" s="58"/>
      <c r="N388" s="58"/>
      <c r="O388" s="58"/>
      <c r="P388" s="58"/>
      <c r="Q388" s="58"/>
      <c r="R388" s="58"/>
      <c r="S388" s="58"/>
      <c r="T388" s="58"/>
      <c r="U388" s="58"/>
      <c r="V388" s="58"/>
      <c r="W388" s="58"/>
    </row>
    <row r="389" ht="31.5" customHeight="1">
      <c r="A389" s="122" t="s">
        <v>62</v>
      </c>
      <c r="B389" s="120" t="s">
        <v>468</v>
      </c>
      <c r="C389" s="14" t="s">
        <v>272</v>
      </c>
      <c r="D389" s="14" t="s">
        <v>187</v>
      </c>
      <c r="E389" s="14" t="s">
        <v>188</v>
      </c>
      <c r="F389" s="14" t="s">
        <v>281</v>
      </c>
      <c r="G389" s="14" t="s">
        <v>282</v>
      </c>
      <c r="H389" s="58">
        <v>834378.77</v>
      </c>
      <c r="I389" s="58">
        <v>834378.77</v>
      </c>
      <c r="J389" s="58">
        <v>208594.69</v>
      </c>
      <c r="K389" s="58"/>
      <c r="L389" s="58">
        <v>625784.08</v>
      </c>
      <c r="M389" s="58"/>
      <c r="N389" s="58"/>
      <c r="O389" s="58"/>
      <c r="P389" s="58"/>
      <c r="Q389" s="58"/>
      <c r="R389" s="58"/>
      <c r="S389" s="58"/>
      <c r="T389" s="58"/>
      <c r="U389" s="58"/>
      <c r="V389" s="58"/>
      <c r="W389" s="58"/>
    </row>
    <row r="390" ht="31.5" customHeight="1">
      <c r="A390" s="122" t="s">
        <v>62</v>
      </c>
      <c r="B390" s="120" t="s">
        <v>468</v>
      </c>
      <c r="C390" s="14" t="s">
        <v>272</v>
      </c>
      <c r="D390" s="14" t="s">
        <v>189</v>
      </c>
      <c r="E390" s="14" t="s">
        <v>190</v>
      </c>
      <c r="F390" s="14" t="s">
        <v>275</v>
      </c>
      <c r="G390" s="14" t="s">
        <v>276</v>
      </c>
      <c r="H390" s="58">
        <v>52416</v>
      </c>
      <c r="I390" s="58">
        <v>52416</v>
      </c>
      <c r="J390" s="58">
        <v>52416</v>
      </c>
      <c r="K390" s="58"/>
      <c r="L390" s="58"/>
      <c r="M390" s="58"/>
      <c r="N390" s="58"/>
      <c r="O390" s="58"/>
      <c r="P390" s="58"/>
      <c r="Q390" s="58"/>
      <c r="R390" s="58"/>
      <c r="S390" s="58"/>
      <c r="T390" s="58"/>
      <c r="U390" s="58"/>
      <c r="V390" s="58"/>
      <c r="W390" s="58"/>
    </row>
    <row r="391" ht="31.5" customHeight="1">
      <c r="A391" s="122" t="s">
        <v>62</v>
      </c>
      <c r="B391" s="120" t="s">
        <v>469</v>
      </c>
      <c r="C391" s="14" t="s">
        <v>202</v>
      </c>
      <c r="D391" s="14" t="s">
        <v>201</v>
      </c>
      <c r="E391" s="14" t="s">
        <v>202</v>
      </c>
      <c r="F391" s="14" t="s">
        <v>284</v>
      </c>
      <c r="G391" s="14" t="s">
        <v>202</v>
      </c>
      <c r="H391" s="58">
        <v>2025943.67</v>
      </c>
      <c r="I391" s="58">
        <v>2025943.67</v>
      </c>
      <c r="J391" s="58">
        <v>506485.92</v>
      </c>
      <c r="K391" s="58"/>
      <c r="L391" s="58">
        <v>1519457.75</v>
      </c>
      <c r="M391" s="58"/>
      <c r="N391" s="58"/>
      <c r="O391" s="58"/>
      <c r="P391" s="58"/>
      <c r="Q391" s="58"/>
      <c r="R391" s="58"/>
      <c r="S391" s="58"/>
      <c r="T391" s="58"/>
      <c r="U391" s="58"/>
      <c r="V391" s="58"/>
      <c r="W391" s="58"/>
    </row>
    <row r="392" ht="31.5" customHeight="1">
      <c r="A392" s="122" t="s">
        <v>62</v>
      </c>
      <c r="B392" s="120" t="s">
        <v>470</v>
      </c>
      <c r="C392" s="14" t="s">
        <v>286</v>
      </c>
      <c r="D392" s="14" t="s">
        <v>116</v>
      </c>
      <c r="E392" s="14" t="s">
        <v>97</v>
      </c>
      <c r="F392" s="14" t="s">
        <v>287</v>
      </c>
      <c r="G392" s="14" t="s">
        <v>288</v>
      </c>
      <c r="H392" s="58">
        <v>52500</v>
      </c>
      <c r="I392" s="58">
        <v>52500</v>
      </c>
      <c r="J392" s="58"/>
      <c r="K392" s="58"/>
      <c r="L392" s="58">
        <v>52500</v>
      </c>
      <c r="M392" s="58"/>
      <c r="N392" s="58"/>
      <c r="O392" s="58"/>
      <c r="P392" s="58"/>
      <c r="Q392" s="58"/>
      <c r="R392" s="58"/>
      <c r="S392" s="58"/>
      <c r="T392" s="58"/>
      <c r="U392" s="58"/>
      <c r="V392" s="58"/>
      <c r="W392" s="58"/>
    </row>
    <row r="393" ht="31.5" customHeight="1">
      <c r="A393" s="122" t="s">
        <v>62</v>
      </c>
      <c r="B393" s="120" t="s">
        <v>471</v>
      </c>
      <c r="C393" s="14" t="s">
        <v>239</v>
      </c>
      <c r="D393" s="14" t="s">
        <v>116</v>
      </c>
      <c r="E393" s="14" t="s">
        <v>97</v>
      </c>
      <c r="F393" s="14" t="s">
        <v>290</v>
      </c>
      <c r="G393" s="14" t="s">
        <v>239</v>
      </c>
      <c r="H393" s="58">
        <v>83500</v>
      </c>
      <c r="I393" s="58">
        <v>83500</v>
      </c>
      <c r="J393" s="58">
        <v>20875</v>
      </c>
      <c r="K393" s="58"/>
      <c r="L393" s="58">
        <v>62625</v>
      </c>
      <c r="M393" s="58"/>
      <c r="N393" s="58"/>
      <c r="O393" s="58"/>
      <c r="P393" s="58"/>
      <c r="Q393" s="58"/>
      <c r="R393" s="58"/>
      <c r="S393" s="58"/>
      <c r="T393" s="58"/>
      <c r="U393" s="58"/>
      <c r="V393" s="58"/>
      <c r="W393" s="58"/>
    </row>
    <row r="394" ht="31.5" customHeight="1">
      <c r="A394" s="122" t="s">
        <v>62</v>
      </c>
      <c r="B394" s="120" t="s">
        <v>472</v>
      </c>
      <c r="C394" s="14" t="s">
        <v>292</v>
      </c>
      <c r="D394" s="14" t="s">
        <v>116</v>
      </c>
      <c r="E394" s="14" t="s">
        <v>97</v>
      </c>
      <c r="F394" s="14" t="s">
        <v>293</v>
      </c>
      <c r="G394" s="14" t="s">
        <v>294</v>
      </c>
      <c r="H394" s="58">
        <v>1233540</v>
      </c>
      <c r="I394" s="58">
        <v>1233540</v>
      </c>
      <c r="J394" s="58">
        <v>308385</v>
      </c>
      <c r="K394" s="58"/>
      <c r="L394" s="58">
        <v>925155</v>
      </c>
      <c r="M394" s="58"/>
      <c r="N394" s="58"/>
      <c r="O394" s="58"/>
      <c r="P394" s="58"/>
      <c r="Q394" s="58"/>
      <c r="R394" s="58"/>
      <c r="S394" s="58"/>
      <c r="T394" s="58"/>
      <c r="U394" s="58"/>
      <c r="V394" s="58"/>
      <c r="W394" s="58"/>
    </row>
    <row r="395" ht="31.5" customHeight="1">
      <c r="A395" s="122" t="s">
        <v>62</v>
      </c>
      <c r="B395" s="120" t="s">
        <v>473</v>
      </c>
      <c r="C395" s="14" t="s">
        <v>296</v>
      </c>
      <c r="D395" s="14" t="s">
        <v>116</v>
      </c>
      <c r="E395" s="14" t="s">
        <v>97</v>
      </c>
      <c r="F395" s="14" t="s">
        <v>297</v>
      </c>
      <c r="G395" s="14" t="s">
        <v>296</v>
      </c>
      <c r="H395" s="58">
        <v>314578.18</v>
      </c>
      <c r="I395" s="58">
        <v>314578.18</v>
      </c>
      <c r="J395" s="58">
        <v>78644.55</v>
      </c>
      <c r="K395" s="58"/>
      <c r="L395" s="58">
        <v>235933.63</v>
      </c>
      <c r="M395" s="58"/>
      <c r="N395" s="58"/>
      <c r="O395" s="58"/>
      <c r="P395" s="58"/>
      <c r="Q395" s="58"/>
      <c r="R395" s="58"/>
      <c r="S395" s="58"/>
      <c r="T395" s="58"/>
      <c r="U395" s="58"/>
      <c r="V395" s="58"/>
      <c r="W395" s="58"/>
    </row>
    <row r="396" ht="31.5" customHeight="1">
      <c r="A396" s="122" t="s">
        <v>62</v>
      </c>
      <c r="B396" s="120" t="s">
        <v>474</v>
      </c>
      <c r="C396" s="14" t="s">
        <v>299</v>
      </c>
      <c r="D396" s="14" t="s">
        <v>116</v>
      </c>
      <c r="E396" s="14" t="s">
        <v>97</v>
      </c>
      <c r="F396" s="14" t="s">
        <v>300</v>
      </c>
      <c r="G396" s="14" t="s">
        <v>301</v>
      </c>
      <c r="H396" s="58">
        <v>100000</v>
      </c>
      <c r="I396" s="58">
        <v>100000</v>
      </c>
      <c r="J396" s="58">
        <v>25000</v>
      </c>
      <c r="K396" s="58"/>
      <c r="L396" s="58">
        <v>75000</v>
      </c>
      <c r="M396" s="58"/>
      <c r="N396" s="58"/>
      <c r="O396" s="58"/>
      <c r="P396" s="58"/>
      <c r="Q396" s="58"/>
      <c r="R396" s="58"/>
      <c r="S396" s="58"/>
      <c r="T396" s="58"/>
      <c r="U396" s="58"/>
      <c r="V396" s="58"/>
      <c r="W396" s="58"/>
    </row>
    <row r="397" ht="31.5" customHeight="1">
      <c r="A397" s="122" t="s">
        <v>62</v>
      </c>
      <c r="B397" s="120" t="s">
        <v>474</v>
      </c>
      <c r="C397" s="14" t="s">
        <v>299</v>
      </c>
      <c r="D397" s="14" t="s">
        <v>116</v>
      </c>
      <c r="E397" s="14" t="s">
        <v>97</v>
      </c>
      <c r="F397" s="14" t="s">
        <v>304</v>
      </c>
      <c r="G397" s="14" t="s">
        <v>305</v>
      </c>
      <c r="H397" s="58">
        <v>30000</v>
      </c>
      <c r="I397" s="58">
        <v>30000</v>
      </c>
      <c r="J397" s="58">
        <v>7500</v>
      </c>
      <c r="K397" s="58"/>
      <c r="L397" s="58">
        <v>22500</v>
      </c>
      <c r="M397" s="58"/>
      <c r="N397" s="58"/>
      <c r="O397" s="58"/>
      <c r="P397" s="58"/>
      <c r="Q397" s="58"/>
      <c r="R397" s="58"/>
      <c r="S397" s="58"/>
      <c r="T397" s="58"/>
      <c r="U397" s="58"/>
      <c r="V397" s="58"/>
      <c r="W397" s="58"/>
    </row>
    <row r="398" ht="31.5" customHeight="1">
      <c r="A398" s="122" t="s">
        <v>62</v>
      </c>
      <c r="B398" s="120" t="s">
        <v>474</v>
      </c>
      <c r="C398" s="14" t="s">
        <v>299</v>
      </c>
      <c r="D398" s="14" t="s">
        <v>116</v>
      </c>
      <c r="E398" s="14" t="s">
        <v>97</v>
      </c>
      <c r="F398" s="14" t="s">
        <v>306</v>
      </c>
      <c r="G398" s="14" t="s">
        <v>307</v>
      </c>
      <c r="H398" s="58">
        <v>60000</v>
      </c>
      <c r="I398" s="58">
        <v>60000</v>
      </c>
      <c r="J398" s="58">
        <v>15000</v>
      </c>
      <c r="K398" s="58"/>
      <c r="L398" s="58">
        <v>45000</v>
      </c>
      <c r="M398" s="58"/>
      <c r="N398" s="58"/>
      <c r="O398" s="58"/>
      <c r="P398" s="58"/>
      <c r="Q398" s="58"/>
      <c r="R398" s="58"/>
      <c r="S398" s="58"/>
      <c r="T398" s="58"/>
      <c r="U398" s="58"/>
      <c r="V398" s="58"/>
      <c r="W398" s="58"/>
    </row>
    <row r="399" ht="31.5" customHeight="1">
      <c r="A399" s="122" t="s">
        <v>62</v>
      </c>
      <c r="B399" s="120" t="s">
        <v>474</v>
      </c>
      <c r="C399" s="14" t="s">
        <v>299</v>
      </c>
      <c r="D399" s="14" t="s">
        <v>116</v>
      </c>
      <c r="E399" s="14" t="s">
        <v>97</v>
      </c>
      <c r="F399" s="14" t="s">
        <v>310</v>
      </c>
      <c r="G399" s="14" t="s">
        <v>311</v>
      </c>
      <c r="H399" s="58">
        <v>80000</v>
      </c>
      <c r="I399" s="58">
        <v>80000</v>
      </c>
      <c r="J399" s="58"/>
      <c r="K399" s="58"/>
      <c r="L399" s="58">
        <v>80000</v>
      </c>
      <c r="M399" s="58"/>
      <c r="N399" s="58"/>
      <c r="O399" s="58"/>
      <c r="P399" s="58"/>
      <c r="Q399" s="58"/>
      <c r="R399" s="58"/>
      <c r="S399" s="58"/>
      <c r="T399" s="58"/>
      <c r="U399" s="58"/>
      <c r="V399" s="58"/>
      <c r="W399" s="58"/>
    </row>
    <row r="400" ht="31.5" customHeight="1">
      <c r="A400" s="122" t="s">
        <v>62</v>
      </c>
      <c r="B400" s="120" t="s">
        <v>474</v>
      </c>
      <c r="C400" s="14" t="s">
        <v>299</v>
      </c>
      <c r="D400" s="14" t="s">
        <v>116</v>
      </c>
      <c r="E400" s="14" t="s">
        <v>97</v>
      </c>
      <c r="F400" s="14" t="s">
        <v>312</v>
      </c>
      <c r="G400" s="14" t="s">
        <v>313</v>
      </c>
      <c r="H400" s="58">
        <v>8000</v>
      </c>
      <c r="I400" s="58">
        <v>8000</v>
      </c>
      <c r="J400" s="58">
        <v>2000</v>
      </c>
      <c r="K400" s="58"/>
      <c r="L400" s="58">
        <v>6000</v>
      </c>
      <c r="M400" s="58"/>
      <c r="N400" s="58"/>
      <c r="O400" s="58"/>
      <c r="P400" s="58"/>
      <c r="Q400" s="58"/>
      <c r="R400" s="58"/>
      <c r="S400" s="58"/>
      <c r="T400" s="58"/>
      <c r="U400" s="58"/>
      <c r="V400" s="58"/>
      <c r="W400" s="58"/>
    </row>
    <row r="401" ht="31.5" customHeight="1">
      <c r="A401" s="122" t="s">
        <v>62</v>
      </c>
      <c r="B401" s="120" t="s">
        <v>474</v>
      </c>
      <c r="C401" s="14" t="s">
        <v>299</v>
      </c>
      <c r="D401" s="14" t="s">
        <v>116</v>
      </c>
      <c r="E401" s="14" t="s">
        <v>97</v>
      </c>
      <c r="F401" s="14" t="s">
        <v>314</v>
      </c>
      <c r="G401" s="14" t="s">
        <v>315</v>
      </c>
      <c r="H401" s="58">
        <v>20000</v>
      </c>
      <c r="I401" s="58">
        <v>20000</v>
      </c>
      <c r="J401" s="58">
        <v>5000</v>
      </c>
      <c r="K401" s="58"/>
      <c r="L401" s="58">
        <v>15000</v>
      </c>
      <c r="M401" s="58"/>
      <c r="N401" s="58"/>
      <c r="O401" s="58"/>
      <c r="P401" s="58"/>
      <c r="Q401" s="58"/>
      <c r="R401" s="58"/>
      <c r="S401" s="58"/>
      <c r="T401" s="58"/>
      <c r="U401" s="58"/>
      <c r="V401" s="58"/>
      <c r="W401" s="58"/>
    </row>
    <row r="402" ht="31.5" customHeight="1">
      <c r="A402" s="122" t="s">
        <v>62</v>
      </c>
      <c r="B402" s="120" t="s">
        <v>474</v>
      </c>
      <c r="C402" s="14" t="s">
        <v>299</v>
      </c>
      <c r="D402" s="14" t="s">
        <v>116</v>
      </c>
      <c r="E402" s="14" t="s">
        <v>97</v>
      </c>
      <c r="F402" s="14" t="s">
        <v>316</v>
      </c>
      <c r="G402" s="14" t="s">
        <v>317</v>
      </c>
      <c r="H402" s="58">
        <v>57600</v>
      </c>
      <c r="I402" s="58">
        <v>57600</v>
      </c>
      <c r="J402" s="58">
        <v>14400</v>
      </c>
      <c r="K402" s="58"/>
      <c r="L402" s="58">
        <v>43200</v>
      </c>
      <c r="M402" s="58"/>
      <c r="N402" s="58"/>
      <c r="O402" s="58"/>
      <c r="P402" s="58"/>
      <c r="Q402" s="58"/>
      <c r="R402" s="58"/>
      <c r="S402" s="58"/>
      <c r="T402" s="58"/>
      <c r="U402" s="58"/>
      <c r="V402" s="58"/>
      <c r="W402" s="58"/>
    </row>
    <row r="403" ht="31.5" customHeight="1">
      <c r="A403" s="122" t="s">
        <v>62</v>
      </c>
      <c r="B403" s="120" t="s">
        <v>474</v>
      </c>
      <c r="C403" s="14" t="s">
        <v>299</v>
      </c>
      <c r="D403" s="14" t="s">
        <v>116</v>
      </c>
      <c r="E403" s="14" t="s">
        <v>97</v>
      </c>
      <c r="F403" s="14" t="s">
        <v>293</v>
      </c>
      <c r="G403" s="14" t="s">
        <v>294</v>
      </c>
      <c r="H403" s="58">
        <v>117480</v>
      </c>
      <c r="I403" s="58">
        <v>117480</v>
      </c>
      <c r="J403" s="58">
        <v>29370</v>
      </c>
      <c r="K403" s="58"/>
      <c r="L403" s="58">
        <v>88110</v>
      </c>
      <c r="M403" s="58"/>
      <c r="N403" s="58"/>
      <c r="O403" s="58"/>
      <c r="P403" s="58"/>
      <c r="Q403" s="58"/>
      <c r="R403" s="58"/>
      <c r="S403" s="58"/>
      <c r="T403" s="58"/>
      <c r="U403" s="58"/>
      <c r="V403" s="58"/>
      <c r="W403" s="58"/>
    </row>
    <row r="404" ht="31.5" customHeight="1">
      <c r="A404" s="122" t="s">
        <v>62</v>
      </c>
      <c r="B404" s="120" t="s">
        <v>474</v>
      </c>
      <c r="C404" s="14" t="s">
        <v>299</v>
      </c>
      <c r="D404" s="14" t="s">
        <v>116</v>
      </c>
      <c r="E404" s="14" t="s">
        <v>97</v>
      </c>
      <c r="F404" s="14" t="s">
        <v>320</v>
      </c>
      <c r="G404" s="14" t="s">
        <v>321</v>
      </c>
      <c r="H404" s="58">
        <v>904315.16</v>
      </c>
      <c r="I404" s="58">
        <v>904315.16</v>
      </c>
      <c r="J404" s="58"/>
      <c r="K404" s="58"/>
      <c r="L404" s="58">
        <v>904315.16</v>
      </c>
      <c r="M404" s="58"/>
      <c r="N404" s="58"/>
      <c r="O404" s="58"/>
      <c r="P404" s="58"/>
      <c r="Q404" s="58"/>
      <c r="R404" s="58"/>
      <c r="S404" s="58"/>
      <c r="T404" s="58"/>
      <c r="U404" s="58"/>
      <c r="V404" s="58"/>
      <c r="W404" s="58"/>
    </row>
    <row r="405" ht="31.5" customHeight="1">
      <c r="A405" s="122" t="s">
        <v>62</v>
      </c>
      <c r="B405" s="120" t="s">
        <v>474</v>
      </c>
      <c r="C405" s="14" t="s">
        <v>299</v>
      </c>
      <c r="D405" s="14" t="s">
        <v>116</v>
      </c>
      <c r="E405" s="14" t="s">
        <v>97</v>
      </c>
      <c r="F405" s="14" t="s">
        <v>366</v>
      </c>
      <c r="G405" s="14" t="s">
        <v>367</v>
      </c>
      <c r="H405" s="58">
        <v>62600</v>
      </c>
      <c r="I405" s="58">
        <v>62600</v>
      </c>
      <c r="J405" s="58"/>
      <c r="K405" s="58"/>
      <c r="L405" s="58">
        <v>62600</v>
      </c>
      <c r="M405" s="58"/>
      <c r="N405" s="58"/>
      <c r="O405" s="58"/>
      <c r="P405" s="58"/>
      <c r="Q405" s="58"/>
      <c r="R405" s="58"/>
      <c r="S405" s="58"/>
      <c r="T405" s="58"/>
      <c r="U405" s="58"/>
      <c r="V405" s="58"/>
      <c r="W405" s="58"/>
    </row>
    <row r="406" ht="31.5" customHeight="1">
      <c r="A406" s="122" t="s">
        <v>62</v>
      </c>
      <c r="B406" s="120" t="s">
        <v>474</v>
      </c>
      <c r="C406" s="14" t="s">
        <v>299</v>
      </c>
      <c r="D406" s="14" t="s">
        <v>150</v>
      </c>
      <c r="E406" s="14" t="s">
        <v>151</v>
      </c>
      <c r="F406" s="14" t="s">
        <v>320</v>
      </c>
      <c r="G406" s="14" t="s">
        <v>321</v>
      </c>
      <c r="H406" s="58">
        <v>17280</v>
      </c>
      <c r="I406" s="58">
        <v>17280</v>
      </c>
      <c r="J406" s="58">
        <v>4320</v>
      </c>
      <c r="K406" s="58"/>
      <c r="L406" s="58">
        <v>12960</v>
      </c>
      <c r="M406" s="58"/>
      <c r="N406" s="58"/>
      <c r="O406" s="58"/>
      <c r="P406" s="58"/>
      <c r="Q406" s="58"/>
      <c r="R406" s="58"/>
      <c r="S406" s="58"/>
      <c r="T406" s="58"/>
      <c r="U406" s="58"/>
      <c r="V406" s="58"/>
      <c r="W406" s="58"/>
    </row>
    <row r="407" ht="31.5" customHeight="1">
      <c r="A407" s="122" t="s">
        <v>62</v>
      </c>
      <c r="B407" s="120" t="s">
        <v>475</v>
      </c>
      <c r="C407" s="14" t="s">
        <v>476</v>
      </c>
      <c r="D407" s="14" t="s">
        <v>158</v>
      </c>
      <c r="E407" s="14" t="s">
        <v>159</v>
      </c>
      <c r="F407" s="14" t="s">
        <v>477</v>
      </c>
      <c r="G407" s="14" t="s">
        <v>478</v>
      </c>
      <c r="H407" s="58">
        <v>2420000000</v>
      </c>
      <c r="I407" s="58">
        <v>2420000000</v>
      </c>
      <c r="J407" s="58"/>
      <c r="K407" s="58"/>
      <c r="L407" s="58"/>
      <c r="M407" s="58">
        <v>2420000000</v>
      </c>
      <c r="N407" s="58"/>
      <c r="O407" s="58"/>
      <c r="P407" s="58"/>
      <c r="Q407" s="58"/>
      <c r="R407" s="58"/>
      <c r="S407" s="58"/>
      <c r="T407" s="58"/>
      <c r="U407" s="58"/>
      <c r="V407" s="58"/>
      <c r="W407" s="58"/>
    </row>
    <row r="408" ht="31.5" customHeight="1">
      <c r="A408" s="122" t="s">
        <v>62</v>
      </c>
      <c r="B408" s="120" t="s">
        <v>479</v>
      </c>
      <c r="C408" s="14" t="s">
        <v>480</v>
      </c>
      <c r="D408" s="14" t="s">
        <v>156</v>
      </c>
      <c r="E408" s="14" t="s">
        <v>157</v>
      </c>
      <c r="F408" s="14" t="s">
        <v>376</v>
      </c>
      <c r="G408" s="14" t="s">
        <v>377</v>
      </c>
      <c r="H408" s="58">
        <v>430000000</v>
      </c>
      <c r="I408" s="58">
        <v>430000000</v>
      </c>
      <c r="J408" s="58"/>
      <c r="K408" s="58"/>
      <c r="L408" s="58"/>
      <c r="M408" s="58">
        <v>430000000</v>
      </c>
      <c r="N408" s="58"/>
      <c r="O408" s="58"/>
      <c r="P408" s="58"/>
      <c r="Q408" s="58"/>
      <c r="R408" s="58"/>
      <c r="S408" s="58"/>
      <c r="T408" s="58"/>
      <c r="U408" s="58"/>
      <c r="V408" s="58"/>
      <c r="W408" s="58"/>
    </row>
    <row r="409" ht="31.5" customHeight="1">
      <c r="A409" s="122" t="s">
        <v>62</v>
      </c>
      <c r="B409" s="120" t="s">
        <v>481</v>
      </c>
      <c r="C409" s="14" t="s">
        <v>323</v>
      </c>
      <c r="D409" s="14" t="s">
        <v>116</v>
      </c>
      <c r="E409" s="14" t="s">
        <v>97</v>
      </c>
      <c r="F409" s="14" t="s">
        <v>265</v>
      </c>
      <c r="G409" s="14" t="s">
        <v>266</v>
      </c>
      <c r="H409" s="58">
        <v>3129840</v>
      </c>
      <c r="I409" s="58">
        <v>3129840</v>
      </c>
      <c r="J409" s="58">
        <v>782460</v>
      </c>
      <c r="K409" s="58"/>
      <c r="L409" s="58">
        <v>2347380</v>
      </c>
      <c r="M409" s="58"/>
      <c r="N409" s="58"/>
      <c r="O409" s="58"/>
      <c r="P409" s="58"/>
      <c r="Q409" s="58"/>
      <c r="R409" s="58"/>
      <c r="S409" s="58"/>
      <c r="T409" s="58"/>
      <c r="U409" s="58"/>
      <c r="V409" s="58"/>
      <c r="W409" s="58"/>
    </row>
    <row r="410" ht="18.75" customHeight="1">
      <c r="A410" s="123" t="s">
        <v>203</v>
      </c>
      <c r="B410" s="124"/>
      <c r="C410" s="124"/>
      <c r="D410" s="124"/>
      <c r="E410" s="124"/>
      <c r="F410" s="124"/>
      <c r="G410" s="125"/>
      <c r="H410" s="58">
        <v>5267103275.64</v>
      </c>
      <c r="I410" s="58">
        <v>5154691067.87</v>
      </c>
      <c r="J410" s="58">
        <v>116421720.36</v>
      </c>
      <c r="K410" s="58"/>
      <c r="L410" s="58">
        <v>448206108.91</v>
      </c>
      <c r="M410" s="58">
        <v>4590063238.6</v>
      </c>
      <c r="N410" s="58"/>
      <c r="O410" s="58"/>
      <c r="P410" s="58"/>
      <c r="Q410" s="58">
        <v>75198300</v>
      </c>
      <c r="R410" s="58">
        <v>37213907.77</v>
      </c>
      <c r="S410" s="58"/>
      <c r="T410" s="58">
        <v>22963907.77</v>
      </c>
      <c r="U410" s="58"/>
      <c r="V410" s="58"/>
      <c r="W410" s="58">
        <v>14250000</v>
      </c>
    </row>
  </sheetData>
  <mergeCells>
    <mergeCell ref="A2:W2"/>
    <mergeCell ref="A3:G3"/>
    <mergeCell ref="H4:W4"/>
    <mergeCell ref="I5:M5"/>
    <mergeCell ref="N5:P5"/>
    <mergeCell ref="R5:W5"/>
    <mergeCell ref="A410:G410"/>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1E3CC2-0846-5A2F-14F7-32CBFB2ADA8F}" mc:Ignorable="x14ac xr xr2 xr3">
  <sheetPr>
    <outlinePr summaryRight="0"/>
  </sheetPr>
  <dimension ref="A1:W396"/>
  <sheetViews>
    <sheetView showZeros="0" topLeftCell="A376" zoomScale="55" workbookViewId="0">
      <selection activeCell="J13" sqref="J13"/>
    </sheetView>
  </sheetViews>
  <sheetFormatPr defaultRowHeight="14.25" defaultColWidth="9.140625" customHeight="1"/>
  <cols>
    <col min="1" max="1" width="28.421875" customWidth="1"/>
    <col min="2" max="2" width="35.8515625" customWidth="1"/>
    <col min="3" max="3" width="60.8515625" customWidth="1"/>
    <col min="4" max="4" width="43.421875" customWidth="1"/>
    <col min="5" max="5" width="35.421875" customWidth="1"/>
    <col min="6" max="6" width="54.140625" customWidth="1"/>
    <col min="7" max="7" width="14.8515625" customWidth="1"/>
    <col min="8" max="8" width="36.8515625" customWidth="1"/>
    <col min="9" max="9" width="30.28125" customWidth="1"/>
    <col min="10" max="10" width="31.8515625" customWidth="1"/>
    <col min="11" max="11" width="31.57421875" customWidth="1"/>
    <col min="12" max="12" width="22.421875" customWidth="1"/>
    <col min="13" max="13" width="28.421875" customWidth="1"/>
    <col min="14" max="14" width="30.00390625" customWidth="1"/>
    <col min="15" max="16" width="14.140625" customWidth="1"/>
    <col min="17" max="17" width="13.57421875" customWidth="1"/>
    <col min="18" max="18" width="25.8515625" customWidth="1"/>
    <col min="19" max="22" width="15.140625" customWidth="1"/>
    <col min="23" max="23" width="23.421875" customWidth="1"/>
  </cols>
  <sheetData>
    <row r="1" ht="13.5" customHeight="1">
      <c r="A1" s="1"/>
      <c r="B1" s="1"/>
      <c r="C1" s="1"/>
      <c r="D1" s="1"/>
      <c r="E1" s="109"/>
      <c r="F1" s="109"/>
      <c r="G1" s="109"/>
      <c r="H1" s="109"/>
      <c r="I1" s="1"/>
      <c r="J1" s="1"/>
      <c r="K1" s="1"/>
      <c r="L1" s="1"/>
      <c r="M1" s="1"/>
      <c r="N1" s="1"/>
      <c r="O1" s="1"/>
      <c r="P1" s="1"/>
      <c r="Q1" s="1"/>
      <c r="R1" s="1"/>
      <c r="S1" s="1"/>
      <c r="T1" s="1"/>
      <c r="U1" s="87"/>
      <c r="V1" s="1"/>
      <c r="W1" s="62" t="s">
        <v>482</v>
      </c>
    </row>
    <row r="2" ht="27.75" customHeight="1">
      <c r="A2" s="32" t="s">
        <v>483</v>
      </c>
      <c r="B2" s="32"/>
      <c r="C2" s="32"/>
      <c r="D2" s="32"/>
      <c r="E2" s="32"/>
      <c r="F2" s="32"/>
      <c r="G2" s="32"/>
      <c r="H2" s="32"/>
      <c r="I2" s="32"/>
      <c r="J2" s="32"/>
      <c r="K2" s="32"/>
      <c r="L2" s="32"/>
      <c r="M2" s="32"/>
      <c r="N2" s="32"/>
      <c r="O2" s="32"/>
      <c r="P2" s="32"/>
      <c r="Q2" s="32"/>
      <c r="R2" s="32"/>
      <c r="S2" s="32"/>
      <c r="T2" s="32"/>
      <c r="U2" s="32"/>
      <c r="V2" s="32"/>
      <c r="W2" s="32"/>
    </row>
    <row r="3" ht="13.5" customHeight="1">
      <c r="A3" s="79" t="str">
        <f t="shared" si="0" ref="A3:B3">"单位名称："&amp;"云南省人力资源和社会保障厅"</f>
        <v>单位名称：云南省人力资源和社会保障厅</v>
      </c>
      <c r="B3" s="126" t="str">
        <f t="shared" si="0"/>
        <v>单位名称：云南省人力资源和社会保障厅</v>
      </c>
      <c r="C3" s="126"/>
      <c r="D3" s="126"/>
      <c r="E3" s="126"/>
      <c r="F3" s="126"/>
      <c r="G3" s="126"/>
      <c r="H3" s="126"/>
      <c r="I3" s="126"/>
      <c r="J3" s="34"/>
      <c r="K3" s="34"/>
      <c r="L3" s="34"/>
      <c r="M3" s="34"/>
      <c r="N3" s="34"/>
      <c r="O3" s="34"/>
      <c r="P3" s="34"/>
      <c r="Q3" s="34"/>
      <c r="R3" s="30"/>
      <c r="S3" s="30"/>
      <c r="T3" s="30"/>
      <c r="U3" s="111"/>
      <c r="V3" s="30"/>
      <c r="W3" s="66" t="s">
        <v>235</v>
      </c>
    </row>
    <row r="4" ht="21.75" customHeight="1">
      <c r="A4" s="112" t="s">
        <v>484</v>
      </c>
      <c r="B4" s="112" t="s">
        <v>245</v>
      </c>
      <c r="C4" s="112" t="s">
        <v>246</v>
      </c>
      <c r="D4" s="112" t="s">
        <v>485</v>
      </c>
      <c r="E4" s="67" t="s">
        <v>247</v>
      </c>
      <c r="F4" s="67" t="s">
        <v>248</v>
      </c>
      <c r="G4" s="67" t="s">
        <v>249</v>
      </c>
      <c r="H4" s="67" t="s">
        <v>250</v>
      </c>
      <c r="I4" s="68" t="s">
        <v>38</v>
      </c>
      <c r="J4" s="68" t="s">
        <v>486</v>
      </c>
      <c r="K4" s="68"/>
      <c r="L4" s="68"/>
      <c r="M4" s="68"/>
      <c r="N4" s="113" t="s">
        <v>252</v>
      </c>
      <c r="O4" s="113"/>
      <c r="P4" s="113"/>
      <c r="Q4" s="67" t="s">
        <v>44</v>
      </c>
      <c r="R4" s="8" t="s">
        <v>84</v>
      </c>
      <c r="S4" s="93"/>
      <c r="T4" s="93"/>
      <c r="U4" s="93"/>
      <c r="V4" s="93"/>
      <c r="W4" s="9"/>
    </row>
    <row r="5" ht="21.75" customHeight="1">
      <c r="A5" s="115"/>
      <c r="B5" s="115"/>
      <c r="C5" s="115"/>
      <c r="D5" s="115"/>
      <c r="E5" s="116"/>
      <c r="F5" s="116"/>
      <c r="G5" s="116"/>
      <c r="H5" s="116"/>
      <c r="I5" s="68"/>
      <c r="J5" s="114" t="s">
        <v>41</v>
      </c>
      <c r="K5" s="114"/>
      <c r="L5" s="114" t="s">
        <v>42</v>
      </c>
      <c r="M5" s="114" t="s">
        <v>43</v>
      </c>
      <c r="N5" s="127" t="s">
        <v>41</v>
      </c>
      <c r="O5" s="127" t="s">
        <v>42</v>
      </c>
      <c r="P5" s="127" t="s">
        <v>43</v>
      </c>
      <c r="Q5" s="116"/>
      <c r="R5" s="67" t="s">
        <v>40</v>
      </c>
      <c r="S5" s="67" t="s">
        <v>51</v>
      </c>
      <c r="T5" s="67" t="s">
        <v>258</v>
      </c>
      <c r="U5" s="67" t="s">
        <v>47</v>
      </c>
      <c r="V5" s="67" t="s">
        <v>48</v>
      </c>
      <c r="W5" s="67" t="s">
        <v>49</v>
      </c>
    </row>
    <row r="6" ht="40.5" customHeight="1">
      <c r="A6" s="117"/>
      <c r="B6" s="117"/>
      <c r="C6" s="117"/>
      <c r="D6" s="117"/>
      <c r="E6" s="81"/>
      <c r="F6" s="81"/>
      <c r="G6" s="81"/>
      <c r="H6" s="81"/>
      <c r="I6" s="68"/>
      <c r="J6" s="114" t="s">
        <v>40</v>
      </c>
      <c r="K6" s="114" t="s">
        <v>487</v>
      </c>
      <c r="L6" s="114"/>
      <c r="M6" s="114"/>
      <c r="N6" s="81"/>
      <c r="O6" s="81"/>
      <c r="P6" s="81"/>
      <c r="Q6" s="81"/>
      <c r="R6" s="81"/>
      <c r="S6" s="81"/>
      <c r="T6" s="81"/>
      <c r="U6" s="11"/>
      <c r="V6" s="81"/>
      <c r="W6" s="81"/>
    </row>
    <row r="7" ht="15" customHeight="1">
      <c r="A7" s="54">
        <v>1</v>
      </c>
      <c r="B7" s="54">
        <v>2</v>
      </c>
      <c r="C7" s="54">
        <v>3</v>
      </c>
      <c r="D7" s="54">
        <v>4</v>
      </c>
      <c r="E7" s="54">
        <v>5</v>
      </c>
      <c r="F7" s="54">
        <v>6</v>
      </c>
      <c r="G7" s="54">
        <v>7</v>
      </c>
      <c r="H7" s="54">
        <v>8</v>
      </c>
      <c r="I7" s="54">
        <v>9</v>
      </c>
      <c r="J7" s="54">
        <v>10</v>
      </c>
      <c r="K7" s="54">
        <v>11</v>
      </c>
      <c r="L7" s="54">
        <v>12</v>
      </c>
      <c r="M7" s="54">
        <v>13</v>
      </c>
      <c r="N7" s="54">
        <v>14</v>
      </c>
      <c r="O7" s="54">
        <v>15</v>
      </c>
      <c r="P7" s="54">
        <v>16</v>
      </c>
      <c r="Q7" s="54">
        <v>17</v>
      </c>
      <c r="R7" s="54">
        <v>18</v>
      </c>
      <c r="S7" s="54">
        <v>19</v>
      </c>
      <c r="T7" s="54">
        <v>20</v>
      </c>
      <c r="U7" s="54">
        <v>21</v>
      </c>
      <c r="V7" s="54">
        <v>22</v>
      </c>
      <c r="W7" s="54">
        <v>23</v>
      </c>
    </row>
    <row r="8" ht="33" customHeight="1">
      <c r="A8" s="14"/>
      <c r="B8" s="120"/>
      <c r="C8" s="14" t="s">
        <v>488</v>
      </c>
      <c r="D8" s="14"/>
      <c r="E8" s="14"/>
      <c r="F8" s="14"/>
      <c r="G8" s="14"/>
      <c r="H8" s="14"/>
      <c r="I8" s="128">
        <v>825000</v>
      </c>
      <c r="J8" s="128"/>
      <c r="K8" s="128"/>
      <c r="L8" s="128"/>
      <c r="M8" s="128"/>
      <c r="N8" s="128">
        <v>825000</v>
      </c>
      <c r="O8" s="128"/>
      <c r="P8" s="128"/>
      <c r="Q8" s="128"/>
      <c r="R8" s="128"/>
      <c r="S8" s="128"/>
      <c r="T8" s="128"/>
      <c r="U8" s="15"/>
      <c r="V8" s="128"/>
      <c r="W8" s="128"/>
    </row>
    <row r="9" ht="33" customHeight="1">
      <c r="A9" s="14" t="s">
        <v>489</v>
      </c>
      <c r="B9" s="120" t="s">
        <v>490</v>
      </c>
      <c r="C9" s="14" t="s">
        <v>488</v>
      </c>
      <c r="D9" s="14" t="s">
        <v>53</v>
      </c>
      <c r="E9" s="14" t="s">
        <v>108</v>
      </c>
      <c r="F9" s="14" t="s">
        <v>109</v>
      </c>
      <c r="G9" s="14" t="s">
        <v>381</v>
      </c>
      <c r="H9" s="14" t="s">
        <v>382</v>
      </c>
      <c r="I9" s="128">
        <v>825000</v>
      </c>
      <c r="J9" s="128"/>
      <c r="K9" s="128"/>
      <c r="L9" s="128"/>
      <c r="M9" s="128"/>
      <c r="N9" s="128">
        <v>825000</v>
      </c>
      <c r="O9" s="128"/>
      <c r="P9" s="128"/>
      <c r="Q9" s="128"/>
      <c r="R9" s="128"/>
      <c r="S9" s="128"/>
      <c r="T9" s="128"/>
      <c r="U9" s="15"/>
      <c r="V9" s="128"/>
      <c r="W9" s="128"/>
    </row>
    <row r="10" ht="33" customHeight="1">
      <c r="A10" s="14"/>
      <c r="B10" s="14"/>
      <c r="C10" s="14" t="s">
        <v>491</v>
      </c>
      <c r="D10" s="14"/>
      <c r="E10" s="14"/>
      <c r="F10" s="14"/>
      <c r="G10" s="14"/>
      <c r="H10" s="14"/>
      <c r="I10" s="128">
        <v>4000000</v>
      </c>
      <c r="J10" s="128"/>
      <c r="K10" s="128"/>
      <c r="L10" s="128"/>
      <c r="M10" s="128"/>
      <c r="N10" s="128">
        <v>4000000</v>
      </c>
      <c r="O10" s="128"/>
      <c r="P10" s="128"/>
      <c r="Q10" s="128"/>
      <c r="R10" s="128"/>
      <c r="S10" s="128"/>
      <c r="T10" s="128"/>
      <c r="U10" s="15"/>
      <c r="V10" s="128"/>
      <c r="W10" s="128"/>
    </row>
    <row r="11" ht="33" customHeight="1">
      <c r="A11" s="14" t="s">
        <v>489</v>
      </c>
      <c r="B11" s="120" t="s">
        <v>492</v>
      </c>
      <c r="C11" s="14" t="s">
        <v>491</v>
      </c>
      <c r="D11" s="14" t="s">
        <v>53</v>
      </c>
      <c r="E11" s="14" t="s">
        <v>146</v>
      </c>
      <c r="F11" s="14" t="s">
        <v>147</v>
      </c>
      <c r="G11" s="14" t="s">
        <v>493</v>
      </c>
      <c r="H11" s="14" t="s">
        <v>494</v>
      </c>
      <c r="I11" s="128">
        <v>4000000</v>
      </c>
      <c r="J11" s="128"/>
      <c r="K11" s="128"/>
      <c r="L11" s="128"/>
      <c r="M11" s="128"/>
      <c r="N11" s="128">
        <v>4000000</v>
      </c>
      <c r="O11" s="128"/>
      <c r="P11" s="128"/>
      <c r="Q11" s="128"/>
      <c r="R11" s="128"/>
      <c r="S11" s="128"/>
      <c r="T11" s="128"/>
      <c r="U11" s="15"/>
      <c r="V11" s="128"/>
      <c r="W11" s="128"/>
    </row>
    <row r="12" ht="33" customHeight="1">
      <c r="A12" s="14"/>
      <c r="B12" s="14"/>
      <c r="C12" s="14" t="s">
        <v>495</v>
      </c>
      <c r="D12" s="14"/>
      <c r="E12" s="14"/>
      <c r="F12" s="14"/>
      <c r="G12" s="14"/>
      <c r="H12" s="14"/>
      <c r="I12" s="128">
        <v>3340000</v>
      </c>
      <c r="J12" s="128">
        <v>3340000</v>
      </c>
      <c r="K12" s="128"/>
      <c r="L12" s="128"/>
      <c r="M12" s="128"/>
      <c r="N12" s="128"/>
      <c r="O12" s="128"/>
      <c r="P12" s="128"/>
      <c r="Q12" s="128"/>
      <c r="R12" s="128"/>
      <c r="S12" s="128"/>
      <c r="T12" s="128"/>
      <c r="U12" s="15"/>
      <c r="V12" s="128"/>
      <c r="W12" s="128"/>
    </row>
    <row r="13" ht="33" customHeight="1">
      <c r="A13" s="14" t="s">
        <v>496</v>
      </c>
      <c r="B13" s="120" t="s">
        <v>497</v>
      </c>
      <c r="C13" s="14" t="s">
        <v>495</v>
      </c>
      <c r="D13" s="14" t="s">
        <v>53</v>
      </c>
      <c r="E13" s="14" t="s">
        <v>146</v>
      </c>
      <c r="F13" s="14" t="s">
        <v>147</v>
      </c>
      <c r="G13" s="14" t="s">
        <v>300</v>
      </c>
      <c r="H13" s="14" t="s">
        <v>301</v>
      </c>
      <c r="I13" s="128">
        <v>3340000</v>
      </c>
      <c r="J13" s="128">
        <v>3340000</v>
      </c>
      <c r="K13" s="128"/>
      <c r="L13" s="128"/>
      <c r="M13" s="128"/>
      <c r="N13" s="128"/>
      <c r="O13" s="128"/>
      <c r="P13" s="128"/>
      <c r="Q13" s="128"/>
      <c r="R13" s="128"/>
      <c r="S13" s="128"/>
      <c r="T13" s="128"/>
      <c r="U13" s="15"/>
      <c r="V13" s="128"/>
      <c r="W13" s="128"/>
    </row>
    <row r="14" ht="33" customHeight="1">
      <c r="A14" s="14"/>
      <c r="B14" s="14"/>
      <c r="C14" s="14" t="s">
        <v>498</v>
      </c>
      <c r="D14" s="14"/>
      <c r="E14" s="14"/>
      <c r="F14" s="14"/>
      <c r="G14" s="14"/>
      <c r="H14" s="14"/>
      <c r="I14" s="128">
        <v>144800</v>
      </c>
      <c r="J14" s="128"/>
      <c r="K14" s="128"/>
      <c r="L14" s="128"/>
      <c r="M14" s="128"/>
      <c r="N14" s="128">
        <v>144800</v>
      </c>
      <c r="O14" s="128"/>
      <c r="P14" s="128"/>
      <c r="Q14" s="128"/>
      <c r="R14" s="128"/>
      <c r="S14" s="128"/>
      <c r="T14" s="128"/>
      <c r="U14" s="15"/>
      <c r="V14" s="128"/>
      <c r="W14" s="128"/>
    </row>
    <row r="15" ht="33" customHeight="1">
      <c r="A15" s="14" t="s">
        <v>489</v>
      </c>
      <c r="B15" s="120" t="s">
        <v>499</v>
      </c>
      <c r="C15" s="14" t="s">
        <v>498</v>
      </c>
      <c r="D15" s="14" t="s">
        <v>53</v>
      </c>
      <c r="E15" s="14" t="s">
        <v>146</v>
      </c>
      <c r="F15" s="14" t="s">
        <v>147</v>
      </c>
      <c r="G15" s="14" t="s">
        <v>362</v>
      </c>
      <c r="H15" s="14" t="s">
        <v>363</v>
      </c>
      <c r="I15" s="128">
        <v>144800</v>
      </c>
      <c r="J15" s="128"/>
      <c r="K15" s="128"/>
      <c r="L15" s="128"/>
      <c r="M15" s="128"/>
      <c r="N15" s="128">
        <v>144800</v>
      </c>
      <c r="O15" s="128"/>
      <c r="P15" s="128"/>
      <c r="Q15" s="128"/>
      <c r="R15" s="128"/>
      <c r="S15" s="128"/>
      <c r="T15" s="128"/>
      <c r="U15" s="15"/>
      <c r="V15" s="128"/>
      <c r="W15" s="128"/>
    </row>
    <row r="16" ht="33" customHeight="1">
      <c r="A16" s="14"/>
      <c r="B16" s="14"/>
      <c r="C16" s="14" t="s">
        <v>500</v>
      </c>
      <c r="D16" s="14"/>
      <c r="E16" s="14"/>
      <c r="F16" s="14"/>
      <c r="G16" s="14"/>
      <c r="H16" s="14"/>
      <c r="I16" s="128">
        <v>1000000</v>
      </c>
      <c r="J16" s="128">
        <v>1000000</v>
      </c>
      <c r="K16" s="128"/>
      <c r="L16" s="128"/>
      <c r="M16" s="128"/>
      <c r="N16" s="128"/>
      <c r="O16" s="128"/>
      <c r="P16" s="128"/>
      <c r="Q16" s="128"/>
      <c r="R16" s="128"/>
      <c r="S16" s="128"/>
      <c r="T16" s="128"/>
      <c r="U16" s="15"/>
      <c r="V16" s="128"/>
      <c r="W16" s="128"/>
    </row>
    <row r="17" ht="33" customHeight="1">
      <c r="A17" s="14" t="s">
        <v>489</v>
      </c>
      <c r="B17" s="120" t="s">
        <v>501</v>
      </c>
      <c r="C17" s="14" t="s">
        <v>500</v>
      </c>
      <c r="D17" s="14" t="s">
        <v>53</v>
      </c>
      <c r="E17" s="14" t="s">
        <v>100</v>
      </c>
      <c r="F17" s="14" t="s">
        <v>101</v>
      </c>
      <c r="G17" s="14" t="s">
        <v>314</v>
      </c>
      <c r="H17" s="14" t="s">
        <v>315</v>
      </c>
      <c r="I17" s="128">
        <v>580780</v>
      </c>
      <c r="J17" s="128">
        <v>580780</v>
      </c>
      <c r="K17" s="128"/>
      <c r="L17" s="128"/>
      <c r="M17" s="128"/>
      <c r="N17" s="128"/>
      <c r="O17" s="128"/>
      <c r="P17" s="128"/>
      <c r="Q17" s="128"/>
      <c r="R17" s="128"/>
      <c r="S17" s="128"/>
      <c r="T17" s="128"/>
      <c r="U17" s="15"/>
      <c r="V17" s="128"/>
      <c r="W17" s="128"/>
    </row>
    <row r="18" ht="33" customHeight="1">
      <c r="A18" s="14" t="s">
        <v>489</v>
      </c>
      <c r="B18" s="120" t="s">
        <v>501</v>
      </c>
      <c r="C18" s="14" t="s">
        <v>500</v>
      </c>
      <c r="D18" s="14" t="s">
        <v>53</v>
      </c>
      <c r="E18" s="14" t="s">
        <v>100</v>
      </c>
      <c r="F18" s="14" t="s">
        <v>101</v>
      </c>
      <c r="G18" s="14" t="s">
        <v>362</v>
      </c>
      <c r="H18" s="14" t="s">
        <v>363</v>
      </c>
      <c r="I18" s="128">
        <v>419220</v>
      </c>
      <c r="J18" s="128">
        <v>419220</v>
      </c>
      <c r="K18" s="128"/>
      <c r="L18" s="128"/>
      <c r="M18" s="128"/>
      <c r="N18" s="128"/>
      <c r="O18" s="128"/>
      <c r="P18" s="128"/>
      <c r="Q18" s="128"/>
      <c r="R18" s="128"/>
      <c r="S18" s="128"/>
      <c r="T18" s="128"/>
      <c r="U18" s="15"/>
      <c r="V18" s="128"/>
      <c r="W18" s="128"/>
    </row>
    <row r="19" ht="33" customHeight="1">
      <c r="A19" s="14"/>
      <c r="B19" s="14"/>
      <c r="C19" s="14" t="s">
        <v>371</v>
      </c>
      <c r="D19" s="14"/>
      <c r="E19" s="14"/>
      <c r="F19" s="14"/>
      <c r="G19" s="14"/>
      <c r="H19" s="14"/>
      <c r="I19" s="128">
        <v>884400</v>
      </c>
      <c r="J19" s="128">
        <v>884400</v>
      </c>
      <c r="K19" s="128">
        <v>884400</v>
      </c>
      <c r="L19" s="128"/>
      <c r="M19" s="128"/>
      <c r="N19" s="128"/>
      <c r="O19" s="128"/>
      <c r="P19" s="128"/>
      <c r="Q19" s="128"/>
      <c r="R19" s="128"/>
      <c r="S19" s="128"/>
      <c r="T19" s="128"/>
      <c r="U19" s="15"/>
      <c r="V19" s="128"/>
      <c r="W19" s="128"/>
    </row>
    <row r="20" ht="33" customHeight="1">
      <c r="A20" s="14" t="s">
        <v>502</v>
      </c>
      <c r="B20" s="120" t="s">
        <v>503</v>
      </c>
      <c r="C20" s="14" t="s">
        <v>371</v>
      </c>
      <c r="D20" s="14" t="s">
        <v>53</v>
      </c>
      <c r="E20" s="14" t="s">
        <v>146</v>
      </c>
      <c r="F20" s="14" t="s">
        <v>147</v>
      </c>
      <c r="G20" s="14" t="s">
        <v>353</v>
      </c>
      <c r="H20" s="14" t="s">
        <v>352</v>
      </c>
      <c r="I20" s="128">
        <v>777500</v>
      </c>
      <c r="J20" s="128">
        <v>777500</v>
      </c>
      <c r="K20" s="128">
        <v>777500</v>
      </c>
      <c r="L20" s="128"/>
      <c r="M20" s="128"/>
      <c r="N20" s="128"/>
      <c r="O20" s="128"/>
      <c r="P20" s="128"/>
      <c r="Q20" s="128"/>
      <c r="R20" s="128"/>
      <c r="S20" s="128"/>
      <c r="T20" s="128"/>
      <c r="U20" s="15"/>
      <c r="V20" s="128"/>
      <c r="W20" s="128"/>
    </row>
    <row r="21" ht="33" customHeight="1">
      <c r="A21" s="14" t="s">
        <v>502</v>
      </c>
      <c r="B21" s="120" t="s">
        <v>504</v>
      </c>
      <c r="C21" s="14" t="s">
        <v>371</v>
      </c>
      <c r="D21" s="14" t="s">
        <v>53</v>
      </c>
      <c r="E21" s="14" t="s">
        <v>117</v>
      </c>
      <c r="F21" s="14" t="s">
        <v>118</v>
      </c>
      <c r="G21" s="14" t="s">
        <v>353</v>
      </c>
      <c r="H21" s="14" t="s">
        <v>352</v>
      </c>
      <c r="I21" s="128">
        <v>106900</v>
      </c>
      <c r="J21" s="128">
        <v>106900</v>
      </c>
      <c r="K21" s="128">
        <v>106900</v>
      </c>
      <c r="L21" s="128"/>
      <c r="M21" s="128"/>
      <c r="N21" s="128"/>
      <c r="O21" s="128"/>
      <c r="P21" s="128"/>
      <c r="Q21" s="128"/>
      <c r="R21" s="128"/>
      <c r="S21" s="128"/>
      <c r="T21" s="128"/>
      <c r="U21" s="15"/>
      <c r="V21" s="128"/>
      <c r="W21" s="128"/>
    </row>
    <row r="22" ht="33" customHeight="1">
      <c r="A22" s="14"/>
      <c r="B22" s="14"/>
      <c r="C22" s="14" t="s">
        <v>505</v>
      </c>
      <c r="D22" s="14"/>
      <c r="E22" s="14"/>
      <c r="F22" s="14"/>
      <c r="G22" s="14"/>
      <c r="H22" s="14"/>
      <c r="I22" s="128">
        <v>44099800</v>
      </c>
      <c r="J22" s="128">
        <v>44099800</v>
      </c>
      <c r="K22" s="128"/>
      <c r="L22" s="128"/>
      <c r="M22" s="128"/>
      <c r="N22" s="128"/>
      <c r="O22" s="128"/>
      <c r="P22" s="128"/>
      <c r="Q22" s="128"/>
      <c r="R22" s="128"/>
      <c r="S22" s="128"/>
      <c r="T22" s="128"/>
      <c r="U22" s="15"/>
      <c r="V22" s="128"/>
      <c r="W22" s="128"/>
    </row>
    <row r="23" ht="33" customHeight="1">
      <c r="A23" s="14" t="s">
        <v>506</v>
      </c>
      <c r="B23" s="120" t="s">
        <v>507</v>
      </c>
      <c r="C23" s="14" t="s">
        <v>505</v>
      </c>
      <c r="D23" s="14" t="s">
        <v>53</v>
      </c>
      <c r="E23" s="14" t="s">
        <v>119</v>
      </c>
      <c r="F23" s="14" t="s">
        <v>120</v>
      </c>
      <c r="G23" s="14" t="s">
        <v>493</v>
      </c>
      <c r="H23" s="14" t="s">
        <v>494</v>
      </c>
      <c r="I23" s="128">
        <v>10450000</v>
      </c>
      <c r="J23" s="128">
        <v>10450000</v>
      </c>
      <c r="K23" s="128"/>
      <c r="L23" s="128"/>
      <c r="M23" s="128"/>
      <c r="N23" s="128"/>
      <c r="O23" s="128"/>
      <c r="P23" s="128"/>
      <c r="Q23" s="128"/>
      <c r="R23" s="128"/>
      <c r="S23" s="128"/>
      <c r="T23" s="128"/>
      <c r="U23" s="15"/>
      <c r="V23" s="128"/>
      <c r="W23" s="128"/>
    </row>
    <row r="24" ht="33" customHeight="1">
      <c r="A24" s="14" t="s">
        <v>506</v>
      </c>
      <c r="B24" s="120" t="s">
        <v>507</v>
      </c>
      <c r="C24" s="14" t="s">
        <v>505</v>
      </c>
      <c r="D24" s="14" t="s">
        <v>53</v>
      </c>
      <c r="E24" s="14" t="s">
        <v>143</v>
      </c>
      <c r="F24" s="14" t="s">
        <v>144</v>
      </c>
      <c r="G24" s="14" t="s">
        <v>508</v>
      </c>
      <c r="H24" s="14" t="s">
        <v>509</v>
      </c>
      <c r="I24" s="128">
        <v>10000000</v>
      </c>
      <c r="J24" s="128">
        <v>10000000</v>
      </c>
      <c r="K24" s="128"/>
      <c r="L24" s="128"/>
      <c r="M24" s="128"/>
      <c r="N24" s="128"/>
      <c r="O24" s="128"/>
      <c r="P24" s="128"/>
      <c r="Q24" s="128"/>
      <c r="R24" s="128"/>
      <c r="S24" s="128"/>
      <c r="T24" s="128"/>
      <c r="U24" s="15"/>
      <c r="V24" s="128"/>
      <c r="W24" s="128"/>
    </row>
    <row r="25" ht="33" customHeight="1">
      <c r="A25" s="14" t="s">
        <v>506</v>
      </c>
      <c r="B25" s="120" t="s">
        <v>507</v>
      </c>
      <c r="C25" s="14" t="s">
        <v>505</v>
      </c>
      <c r="D25" s="14" t="s">
        <v>53</v>
      </c>
      <c r="E25" s="14" t="s">
        <v>143</v>
      </c>
      <c r="F25" s="14" t="s">
        <v>144</v>
      </c>
      <c r="G25" s="14" t="s">
        <v>493</v>
      </c>
      <c r="H25" s="14" t="s">
        <v>494</v>
      </c>
      <c r="I25" s="128">
        <v>23649800</v>
      </c>
      <c r="J25" s="128">
        <v>23649800</v>
      </c>
      <c r="K25" s="128"/>
      <c r="L25" s="128"/>
      <c r="M25" s="128"/>
      <c r="N25" s="128"/>
      <c r="O25" s="128"/>
      <c r="P25" s="128"/>
      <c r="Q25" s="128"/>
      <c r="R25" s="128"/>
      <c r="S25" s="128"/>
      <c r="T25" s="128"/>
      <c r="U25" s="15"/>
      <c r="V25" s="128"/>
      <c r="W25" s="128"/>
    </row>
    <row r="26" ht="33" customHeight="1">
      <c r="A26" s="14"/>
      <c r="B26" s="14"/>
      <c r="C26" s="14" t="s">
        <v>510</v>
      </c>
      <c r="D26" s="14"/>
      <c r="E26" s="14"/>
      <c r="F26" s="14"/>
      <c r="G26" s="14"/>
      <c r="H26" s="14"/>
      <c r="I26" s="128">
        <v>36664786.7</v>
      </c>
      <c r="J26" s="128">
        <v>31977000</v>
      </c>
      <c r="K26" s="128">
        <v>31977000</v>
      </c>
      <c r="L26" s="128"/>
      <c r="M26" s="128"/>
      <c r="N26" s="128">
        <v>4687786.7</v>
      </c>
      <c r="O26" s="128"/>
      <c r="P26" s="128"/>
      <c r="Q26" s="128"/>
      <c r="R26" s="128"/>
      <c r="S26" s="128"/>
      <c r="T26" s="128"/>
      <c r="U26" s="15"/>
      <c r="V26" s="128"/>
      <c r="W26" s="128"/>
    </row>
    <row r="27" ht="33" customHeight="1">
      <c r="A27" s="14" t="s">
        <v>506</v>
      </c>
      <c r="B27" s="120" t="s">
        <v>511</v>
      </c>
      <c r="C27" s="14" t="s">
        <v>510</v>
      </c>
      <c r="D27" s="14" t="s">
        <v>53</v>
      </c>
      <c r="E27" s="14" t="s">
        <v>116</v>
      </c>
      <c r="F27" s="14" t="s">
        <v>97</v>
      </c>
      <c r="G27" s="14" t="s">
        <v>364</v>
      </c>
      <c r="H27" s="14" t="s">
        <v>365</v>
      </c>
      <c r="I27" s="128">
        <v>470000</v>
      </c>
      <c r="J27" s="128">
        <v>470000</v>
      </c>
      <c r="K27" s="128">
        <v>470000</v>
      </c>
      <c r="L27" s="128"/>
      <c r="M27" s="128"/>
      <c r="N27" s="128"/>
      <c r="O27" s="128"/>
      <c r="P27" s="128"/>
      <c r="Q27" s="128"/>
      <c r="R27" s="128"/>
      <c r="S27" s="128"/>
      <c r="T27" s="128"/>
      <c r="U27" s="15"/>
      <c r="V27" s="128"/>
      <c r="W27" s="128"/>
    </row>
    <row r="28" ht="33" customHeight="1">
      <c r="A28" s="14" t="s">
        <v>506</v>
      </c>
      <c r="B28" s="120" t="s">
        <v>511</v>
      </c>
      <c r="C28" s="14" t="s">
        <v>510</v>
      </c>
      <c r="D28" s="14" t="s">
        <v>53</v>
      </c>
      <c r="E28" s="14" t="s">
        <v>117</v>
      </c>
      <c r="F28" s="14" t="s">
        <v>118</v>
      </c>
      <c r="G28" s="14" t="s">
        <v>314</v>
      </c>
      <c r="H28" s="14" t="s">
        <v>315</v>
      </c>
      <c r="I28" s="128">
        <v>477200</v>
      </c>
      <c r="J28" s="128">
        <v>477200</v>
      </c>
      <c r="K28" s="128">
        <v>477200</v>
      </c>
      <c r="L28" s="128"/>
      <c r="M28" s="128"/>
      <c r="N28" s="128"/>
      <c r="O28" s="128"/>
      <c r="P28" s="128"/>
      <c r="Q28" s="128"/>
      <c r="R28" s="128"/>
      <c r="S28" s="128"/>
      <c r="T28" s="128"/>
      <c r="U28" s="15"/>
      <c r="V28" s="128"/>
      <c r="W28" s="128"/>
    </row>
    <row r="29" ht="33" customHeight="1">
      <c r="A29" s="14" t="s">
        <v>506</v>
      </c>
      <c r="B29" s="120" t="s">
        <v>511</v>
      </c>
      <c r="C29" s="14" t="s">
        <v>510</v>
      </c>
      <c r="D29" s="14" t="s">
        <v>53</v>
      </c>
      <c r="E29" s="14" t="s">
        <v>119</v>
      </c>
      <c r="F29" s="14" t="s">
        <v>120</v>
      </c>
      <c r="G29" s="14" t="s">
        <v>302</v>
      </c>
      <c r="H29" s="14" t="s">
        <v>303</v>
      </c>
      <c r="I29" s="128">
        <v>1794300</v>
      </c>
      <c r="J29" s="128">
        <v>1794300</v>
      </c>
      <c r="K29" s="128">
        <v>1794300</v>
      </c>
      <c r="L29" s="128"/>
      <c r="M29" s="128"/>
      <c r="N29" s="128"/>
      <c r="O29" s="128"/>
      <c r="P29" s="128"/>
      <c r="Q29" s="128"/>
      <c r="R29" s="128"/>
      <c r="S29" s="128"/>
      <c r="T29" s="128"/>
      <c r="U29" s="15"/>
      <c r="V29" s="128"/>
      <c r="W29" s="128"/>
    </row>
    <row r="30" ht="33" customHeight="1">
      <c r="A30" s="14" t="s">
        <v>506</v>
      </c>
      <c r="B30" s="120" t="s">
        <v>511</v>
      </c>
      <c r="C30" s="14" t="s">
        <v>510</v>
      </c>
      <c r="D30" s="14" t="s">
        <v>53</v>
      </c>
      <c r="E30" s="14" t="s">
        <v>119</v>
      </c>
      <c r="F30" s="14" t="s">
        <v>120</v>
      </c>
      <c r="G30" s="14" t="s">
        <v>312</v>
      </c>
      <c r="H30" s="14" t="s">
        <v>313</v>
      </c>
      <c r="I30" s="128">
        <v>120000</v>
      </c>
      <c r="J30" s="128">
        <v>120000</v>
      </c>
      <c r="K30" s="128">
        <v>120000</v>
      </c>
      <c r="L30" s="128"/>
      <c r="M30" s="128"/>
      <c r="N30" s="128"/>
      <c r="O30" s="128"/>
      <c r="P30" s="128"/>
      <c r="Q30" s="128"/>
      <c r="R30" s="128"/>
      <c r="S30" s="128"/>
      <c r="T30" s="128"/>
      <c r="U30" s="15"/>
      <c r="V30" s="128"/>
      <c r="W30" s="128"/>
    </row>
    <row r="31" ht="33" customHeight="1">
      <c r="A31" s="14" t="s">
        <v>506</v>
      </c>
      <c r="B31" s="120" t="s">
        <v>511</v>
      </c>
      <c r="C31" s="14" t="s">
        <v>510</v>
      </c>
      <c r="D31" s="14" t="s">
        <v>53</v>
      </c>
      <c r="E31" s="14" t="s">
        <v>119</v>
      </c>
      <c r="F31" s="14" t="s">
        <v>120</v>
      </c>
      <c r="G31" s="14" t="s">
        <v>314</v>
      </c>
      <c r="H31" s="14" t="s">
        <v>315</v>
      </c>
      <c r="I31" s="128">
        <v>550000</v>
      </c>
      <c r="J31" s="128">
        <v>550000</v>
      </c>
      <c r="K31" s="128">
        <v>550000</v>
      </c>
      <c r="L31" s="128"/>
      <c r="M31" s="128"/>
      <c r="N31" s="128"/>
      <c r="O31" s="128"/>
      <c r="P31" s="128"/>
      <c r="Q31" s="128"/>
      <c r="R31" s="128"/>
      <c r="S31" s="128"/>
      <c r="T31" s="128"/>
      <c r="U31" s="15"/>
      <c r="V31" s="128"/>
      <c r="W31" s="128"/>
    </row>
    <row r="32" ht="33" customHeight="1">
      <c r="A32" s="14" t="s">
        <v>506</v>
      </c>
      <c r="B32" s="120" t="s">
        <v>511</v>
      </c>
      <c r="C32" s="14" t="s">
        <v>510</v>
      </c>
      <c r="D32" s="14" t="s">
        <v>53</v>
      </c>
      <c r="E32" s="14" t="s">
        <v>119</v>
      </c>
      <c r="F32" s="14" t="s">
        <v>120</v>
      </c>
      <c r="G32" s="14" t="s">
        <v>318</v>
      </c>
      <c r="H32" s="14" t="s">
        <v>319</v>
      </c>
      <c r="I32" s="128">
        <v>495000</v>
      </c>
      <c r="J32" s="128">
        <v>495000</v>
      </c>
      <c r="K32" s="128">
        <v>495000</v>
      </c>
      <c r="L32" s="128"/>
      <c r="M32" s="128"/>
      <c r="N32" s="128"/>
      <c r="O32" s="128"/>
      <c r="P32" s="128"/>
      <c r="Q32" s="128"/>
      <c r="R32" s="128"/>
      <c r="S32" s="128"/>
      <c r="T32" s="128"/>
      <c r="U32" s="15"/>
      <c r="V32" s="128"/>
      <c r="W32" s="128"/>
    </row>
    <row r="33" ht="33" customHeight="1">
      <c r="A33" s="14" t="s">
        <v>506</v>
      </c>
      <c r="B33" s="120" t="s">
        <v>511</v>
      </c>
      <c r="C33" s="14" t="s">
        <v>510</v>
      </c>
      <c r="D33" s="14" t="s">
        <v>53</v>
      </c>
      <c r="E33" s="14" t="s">
        <v>119</v>
      </c>
      <c r="F33" s="14" t="s">
        <v>120</v>
      </c>
      <c r="G33" s="14" t="s">
        <v>362</v>
      </c>
      <c r="H33" s="14" t="s">
        <v>363</v>
      </c>
      <c r="I33" s="128">
        <v>40000</v>
      </c>
      <c r="J33" s="128">
        <v>40000</v>
      </c>
      <c r="K33" s="128">
        <v>40000</v>
      </c>
      <c r="L33" s="128"/>
      <c r="M33" s="128"/>
      <c r="N33" s="128"/>
      <c r="O33" s="128"/>
      <c r="P33" s="128"/>
      <c r="Q33" s="128"/>
      <c r="R33" s="128"/>
      <c r="S33" s="128"/>
      <c r="T33" s="128"/>
      <c r="U33" s="15"/>
      <c r="V33" s="128"/>
      <c r="W33" s="128"/>
    </row>
    <row r="34" ht="33" customHeight="1">
      <c r="A34" s="14" t="s">
        <v>506</v>
      </c>
      <c r="B34" s="120" t="s">
        <v>511</v>
      </c>
      <c r="C34" s="14" t="s">
        <v>510</v>
      </c>
      <c r="D34" s="14" t="s">
        <v>53</v>
      </c>
      <c r="E34" s="14" t="s">
        <v>119</v>
      </c>
      <c r="F34" s="14" t="s">
        <v>120</v>
      </c>
      <c r="G34" s="14" t="s">
        <v>364</v>
      </c>
      <c r="H34" s="14" t="s">
        <v>365</v>
      </c>
      <c r="I34" s="128">
        <v>2884465</v>
      </c>
      <c r="J34" s="128">
        <v>2564965</v>
      </c>
      <c r="K34" s="128">
        <v>2564965</v>
      </c>
      <c r="L34" s="128"/>
      <c r="M34" s="128"/>
      <c r="N34" s="128">
        <v>319500</v>
      </c>
      <c r="O34" s="128"/>
      <c r="P34" s="128"/>
      <c r="Q34" s="128"/>
      <c r="R34" s="128"/>
      <c r="S34" s="128"/>
      <c r="T34" s="128"/>
      <c r="U34" s="15"/>
      <c r="V34" s="128"/>
      <c r="W34" s="128"/>
    </row>
    <row r="35" ht="33" customHeight="1">
      <c r="A35" s="14" t="s">
        <v>506</v>
      </c>
      <c r="B35" s="120" t="s">
        <v>511</v>
      </c>
      <c r="C35" s="14" t="s">
        <v>510</v>
      </c>
      <c r="D35" s="14" t="s">
        <v>53</v>
      </c>
      <c r="E35" s="14" t="s">
        <v>119</v>
      </c>
      <c r="F35" s="14" t="s">
        <v>120</v>
      </c>
      <c r="G35" s="14" t="s">
        <v>320</v>
      </c>
      <c r="H35" s="14" t="s">
        <v>321</v>
      </c>
      <c r="I35" s="128">
        <v>45000</v>
      </c>
      <c r="J35" s="128">
        <v>45000</v>
      </c>
      <c r="K35" s="128">
        <v>45000</v>
      </c>
      <c r="L35" s="128"/>
      <c r="M35" s="128"/>
      <c r="N35" s="128"/>
      <c r="O35" s="128"/>
      <c r="P35" s="128"/>
      <c r="Q35" s="128"/>
      <c r="R35" s="128"/>
      <c r="S35" s="128"/>
      <c r="T35" s="128"/>
      <c r="U35" s="15"/>
      <c r="V35" s="128"/>
      <c r="W35" s="128"/>
    </row>
    <row r="36" ht="33" customHeight="1">
      <c r="A36" s="14" t="s">
        <v>506</v>
      </c>
      <c r="B36" s="120" t="s">
        <v>511</v>
      </c>
      <c r="C36" s="14" t="s">
        <v>510</v>
      </c>
      <c r="D36" s="14" t="s">
        <v>53</v>
      </c>
      <c r="E36" s="14" t="s">
        <v>119</v>
      </c>
      <c r="F36" s="14" t="s">
        <v>120</v>
      </c>
      <c r="G36" s="14" t="s">
        <v>493</v>
      </c>
      <c r="H36" s="14" t="s">
        <v>494</v>
      </c>
      <c r="I36" s="128">
        <v>330000</v>
      </c>
      <c r="J36" s="128">
        <v>330000</v>
      </c>
      <c r="K36" s="128">
        <v>330000</v>
      </c>
      <c r="L36" s="128"/>
      <c r="M36" s="128"/>
      <c r="N36" s="128"/>
      <c r="O36" s="128"/>
      <c r="P36" s="128"/>
      <c r="Q36" s="128"/>
      <c r="R36" s="128"/>
      <c r="S36" s="128"/>
      <c r="T36" s="128"/>
      <c r="U36" s="15"/>
      <c r="V36" s="128"/>
      <c r="W36" s="128"/>
    </row>
    <row r="37" ht="33" customHeight="1">
      <c r="A37" s="14" t="s">
        <v>506</v>
      </c>
      <c r="B37" s="120" t="s">
        <v>511</v>
      </c>
      <c r="C37" s="14" t="s">
        <v>510</v>
      </c>
      <c r="D37" s="14" t="s">
        <v>53</v>
      </c>
      <c r="E37" s="14" t="s">
        <v>121</v>
      </c>
      <c r="F37" s="14" t="s">
        <v>122</v>
      </c>
      <c r="G37" s="14" t="s">
        <v>302</v>
      </c>
      <c r="H37" s="14" t="s">
        <v>303</v>
      </c>
      <c r="I37" s="128">
        <v>482500</v>
      </c>
      <c r="J37" s="128">
        <v>482500</v>
      </c>
      <c r="K37" s="128">
        <v>482500</v>
      </c>
      <c r="L37" s="128"/>
      <c r="M37" s="128"/>
      <c r="N37" s="128"/>
      <c r="O37" s="128"/>
      <c r="P37" s="128"/>
      <c r="Q37" s="128"/>
      <c r="R37" s="128"/>
      <c r="S37" s="128"/>
      <c r="T37" s="128"/>
      <c r="U37" s="15"/>
      <c r="V37" s="128"/>
      <c r="W37" s="128"/>
    </row>
    <row r="38" ht="33" customHeight="1">
      <c r="A38" s="14" t="s">
        <v>506</v>
      </c>
      <c r="B38" s="120" t="s">
        <v>511</v>
      </c>
      <c r="C38" s="14" t="s">
        <v>510</v>
      </c>
      <c r="D38" s="14" t="s">
        <v>53</v>
      </c>
      <c r="E38" s="14" t="s">
        <v>121</v>
      </c>
      <c r="F38" s="14" t="s">
        <v>122</v>
      </c>
      <c r="G38" s="14" t="s">
        <v>312</v>
      </c>
      <c r="H38" s="14" t="s">
        <v>313</v>
      </c>
      <c r="I38" s="128">
        <v>277440</v>
      </c>
      <c r="J38" s="128">
        <v>277440</v>
      </c>
      <c r="K38" s="128">
        <v>277440</v>
      </c>
      <c r="L38" s="128"/>
      <c r="M38" s="128"/>
      <c r="N38" s="128"/>
      <c r="O38" s="128"/>
      <c r="P38" s="128"/>
      <c r="Q38" s="128"/>
      <c r="R38" s="128"/>
      <c r="S38" s="128"/>
      <c r="T38" s="128"/>
      <c r="U38" s="15"/>
      <c r="V38" s="128"/>
      <c r="W38" s="128"/>
    </row>
    <row r="39" ht="33" customHeight="1">
      <c r="A39" s="14" t="s">
        <v>506</v>
      </c>
      <c r="B39" s="120" t="s">
        <v>511</v>
      </c>
      <c r="C39" s="14" t="s">
        <v>510</v>
      </c>
      <c r="D39" s="14" t="s">
        <v>53</v>
      </c>
      <c r="E39" s="14" t="s">
        <v>121</v>
      </c>
      <c r="F39" s="14" t="s">
        <v>122</v>
      </c>
      <c r="G39" s="14" t="s">
        <v>358</v>
      </c>
      <c r="H39" s="14" t="s">
        <v>359</v>
      </c>
      <c r="I39" s="128">
        <v>385000</v>
      </c>
      <c r="J39" s="128">
        <v>385000</v>
      </c>
      <c r="K39" s="128">
        <v>385000</v>
      </c>
      <c r="L39" s="128"/>
      <c r="M39" s="128"/>
      <c r="N39" s="128"/>
      <c r="O39" s="128"/>
      <c r="P39" s="128"/>
      <c r="Q39" s="128"/>
      <c r="R39" s="128"/>
      <c r="S39" s="128"/>
      <c r="T39" s="128"/>
      <c r="U39" s="15"/>
      <c r="V39" s="128"/>
      <c r="W39" s="128"/>
    </row>
    <row r="40" ht="33" customHeight="1">
      <c r="A40" s="14" t="s">
        <v>506</v>
      </c>
      <c r="B40" s="120" t="s">
        <v>511</v>
      </c>
      <c r="C40" s="14" t="s">
        <v>510</v>
      </c>
      <c r="D40" s="14" t="s">
        <v>53</v>
      </c>
      <c r="E40" s="14" t="s">
        <v>121</v>
      </c>
      <c r="F40" s="14" t="s">
        <v>122</v>
      </c>
      <c r="G40" s="14" t="s">
        <v>362</v>
      </c>
      <c r="H40" s="14" t="s">
        <v>363</v>
      </c>
      <c r="I40" s="128">
        <v>54000</v>
      </c>
      <c r="J40" s="128">
        <v>54000</v>
      </c>
      <c r="K40" s="128">
        <v>54000</v>
      </c>
      <c r="L40" s="128"/>
      <c r="M40" s="128"/>
      <c r="N40" s="128"/>
      <c r="O40" s="128"/>
      <c r="P40" s="128"/>
      <c r="Q40" s="128"/>
      <c r="R40" s="128"/>
      <c r="S40" s="128"/>
      <c r="T40" s="128"/>
      <c r="U40" s="15"/>
      <c r="V40" s="128"/>
      <c r="W40" s="128"/>
    </row>
    <row r="41" ht="33" customHeight="1">
      <c r="A41" s="14" t="s">
        <v>506</v>
      </c>
      <c r="B41" s="120" t="s">
        <v>511</v>
      </c>
      <c r="C41" s="14" t="s">
        <v>510</v>
      </c>
      <c r="D41" s="14" t="s">
        <v>53</v>
      </c>
      <c r="E41" s="14" t="s">
        <v>121</v>
      </c>
      <c r="F41" s="14" t="s">
        <v>122</v>
      </c>
      <c r="G41" s="14" t="s">
        <v>364</v>
      </c>
      <c r="H41" s="14" t="s">
        <v>365</v>
      </c>
      <c r="I41" s="128">
        <v>3962486.7</v>
      </c>
      <c r="J41" s="128">
        <v>100000</v>
      </c>
      <c r="K41" s="128">
        <v>100000</v>
      </c>
      <c r="L41" s="128"/>
      <c r="M41" s="128"/>
      <c r="N41" s="128">
        <v>3862486.7</v>
      </c>
      <c r="O41" s="128"/>
      <c r="P41" s="128"/>
      <c r="Q41" s="128"/>
      <c r="R41" s="128"/>
      <c r="S41" s="128"/>
      <c r="T41" s="128"/>
      <c r="U41" s="15"/>
      <c r="V41" s="128"/>
      <c r="W41" s="128"/>
    </row>
    <row r="42" ht="33" customHeight="1">
      <c r="A42" s="14" t="s">
        <v>506</v>
      </c>
      <c r="B42" s="120" t="s">
        <v>511</v>
      </c>
      <c r="C42" s="14" t="s">
        <v>510</v>
      </c>
      <c r="D42" s="14" t="s">
        <v>53</v>
      </c>
      <c r="E42" s="14" t="s">
        <v>121</v>
      </c>
      <c r="F42" s="14" t="s">
        <v>122</v>
      </c>
      <c r="G42" s="14" t="s">
        <v>320</v>
      </c>
      <c r="H42" s="14" t="s">
        <v>321</v>
      </c>
      <c r="I42" s="128">
        <v>195020</v>
      </c>
      <c r="J42" s="128">
        <v>195020</v>
      </c>
      <c r="K42" s="128">
        <v>195020</v>
      </c>
      <c r="L42" s="128"/>
      <c r="M42" s="128"/>
      <c r="N42" s="128"/>
      <c r="O42" s="128"/>
      <c r="P42" s="128"/>
      <c r="Q42" s="128"/>
      <c r="R42" s="128"/>
      <c r="S42" s="128"/>
      <c r="T42" s="128"/>
      <c r="U42" s="15"/>
      <c r="V42" s="128"/>
      <c r="W42" s="128"/>
    </row>
    <row r="43" ht="33" customHeight="1">
      <c r="A43" s="14" t="s">
        <v>506</v>
      </c>
      <c r="B43" s="120" t="s">
        <v>511</v>
      </c>
      <c r="C43" s="14" t="s">
        <v>510</v>
      </c>
      <c r="D43" s="14" t="s">
        <v>53</v>
      </c>
      <c r="E43" s="14" t="s">
        <v>121</v>
      </c>
      <c r="F43" s="14" t="s">
        <v>122</v>
      </c>
      <c r="G43" s="14" t="s">
        <v>493</v>
      </c>
      <c r="H43" s="14" t="s">
        <v>494</v>
      </c>
      <c r="I43" s="128">
        <v>405000</v>
      </c>
      <c r="J43" s="128">
        <v>405000</v>
      </c>
      <c r="K43" s="128">
        <v>405000</v>
      </c>
      <c r="L43" s="128"/>
      <c r="M43" s="128"/>
      <c r="N43" s="128"/>
      <c r="O43" s="128"/>
      <c r="P43" s="128"/>
      <c r="Q43" s="128"/>
      <c r="R43" s="128"/>
      <c r="S43" s="128"/>
      <c r="T43" s="128"/>
      <c r="U43" s="15"/>
      <c r="V43" s="128"/>
      <c r="W43" s="128"/>
    </row>
    <row r="44" ht="33" customHeight="1">
      <c r="A44" s="14" t="s">
        <v>506</v>
      </c>
      <c r="B44" s="120" t="s">
        <v>511</v>
      </c>
      <c r="C44" s="14" t="s">
        <v>510</v>
      </c>
      <c r="D44" s="14" t="s">
        <v>53</v>
      </c>
      <c r="E44" s="14" t="s">
        <v>123</v>
      </c>
      <c r="F44" s="14" t="s">
        <v>124</v>
      </c>
      <c r="G44" s="14" t="s">
        <v>314</v>
      </c>
      <c r="H44" s="14" t="s">
        <v>315</v>
      </c>
      <c r="I44" s="128">
        <v>492900</v>
      </c>
      <c r="J44" s="128">
        <v>492900</v>
      </c>
      <c r="K44" s="128">
        <v>492900</v>
      </c>
      <c r="L44" s="128"/>
      <c r="M44" s="128"/>
      <c r="N44" s="128"/>
      <c r="O44" s="128"/>
      <c r="P44" s="128"/>
      <c r="Q44" s="128"/>
      <c r="R44" s="128"/>
      <c r="S44" s="128"/>
      <c r="T44" s="128"/>
      <c r="U44" s="15"/>
      <c r="V44" s="128"/>
      <c r="W44" s="128"/>
    </row>
    <row r="45" ht="33" customHeight="1">
      <c r="A45" s="14" t="s">
        <v>506</v>
      </c>
      <c r="B45" s="120" t="s">
        <v>511</v>
      </c>
      <c r="C45" s="14" t="s">
        <v>510</v>
      </c>
      <c r="D45" s="14" t="s">
        <v>53</v>
      </c>
      <c r="E45" s="14" t="s">
        <v>123</v>
      </c>
      <c r="F45" s="14" t="s">
        <v>124</v>
      </c>
      <c r="G45" s="14" t="s">
        <v>364</v>
      </c>
      <c r="H45" s="14" t="s">
        <v>365</v>
      </c>
      <c r="I45" s="128">
        <v>500000</v>
      </c>
      <c r="J45" s="128">
        <v>500000</v>
      </c>
      <c r="K45" s="128">
        <v>500000</v>
      </c>
      <c r="L45" s="128"/>
      <c r="M45" s="128"/>
      <c r="N45" s="128"/>
      <c r="O45" s="128"/>
      <c r="P45" s="128"/>
      <c r="Q45" s="128"/>
      <c r="R45" s="128"/>
      <c r="S45" s="128"/>
      <c r="T45" s="128"/>
      <c r="U45" s="15"/>
      <c r="V45" s="128"/>
      <c r="W45" s="128"/>
    </row>
    <row r="46" ht="33" customHeight="1">
      <c r="A46" s="14" t="s">
        <v>506</v>
      </c>
      <c r="B46" s="120" t="s">
        <v>511</v>
      </c>
      <c r="C46" s="14" t="s">
        <v>510</v>
      </c>
      <c r="D46" s="14" t="s">
        <v>53</v>
      </c>
      <c r="E46" s="14" t="s">
        <v>123</v>
      </c>
      <c r="F46" s="14" t="s">
        <v>124</v>
      </c>
      <c r="G46" s="14" t="s">
        <v>320</v>
      </c>
      <c r="H46" s="14" t="s">
        <v>321</v>
      </c>
      <c r="I46" s="128">
        <v>12160</v>
      </c>
      <c r="J46" s="128">
        <v>12160</v>
      </c>
      <c r="K46" s="128">
        <v>12160</v>
      </c>
      <c r="L46" s="128"/>
      <c r="M46" s="128"/>
      <c r="N46" s="128"/>
      <c r="O46" s="128"/>
      <c r="P46" s="128"/>
      <c r="Q46" s="128"/>
      <c r="R46" s="128"/>
      <c r="S46" s="128"/>
      <c r="T46" s="128"/>
      <c r="U46" s="15"/>
      <c r="V46" s="128"/>
      <c r="W46" s="128"/>
    </row>
    <row r="47" ht="33" customHeight="1">
      <c r="A47" s="14" t="s">
        <v>506</v>
      </c>
      <c r="B47" s="120" t="s">
        <v>511</v>
      </c>
      <c r="C47" s="14" t="s">
        <v>510</v>
      </c>
      <c r="D47" s="14" t="s">
        <v>53</v>
      </c>
      <c r="E47" s="14" t="s">
        <v>125</v>
      </c>
      <c r="F47" s="14" t="s">
        <v>126</v>
      </c>
      <c r="G47" s="14" t="s">
        <v>312</v>
      </c>
      <c r="H47" s="14" t="s">
        <v>313</v>
      </c>
      <c r="I47" s="128">
        <v>212220</v>
      </c>
      <c r="J47" s="128">
        <v>212220</v>
      </c>
      <c r="K47" s="128">
        <v>212220</v>
      </c>
      <c r="L47" s="128"/>
      <c r="M47" s="128"/>
      <c r="N47" s="128"/>
      <c r="O47" s="128"/>
      <c r="P47" s="128"/>
      <c r="Q47" s="128"/>
      <c r="R47" s="128"/>
      <c r="S47" s="128"/>
      <c r="T47" s="128"/>
      <c r="U47" s="15"/>
      <c r="V47" s="128"/>
      <c r="W47" s="128"/>
    </row>
    <row r="48" ht="33" customHeight="1">
      <c r="A48" s="14" t="s">
        <v>506</v>
      </c>
      <c r="B48" s="120" t="s">
        <v>511</v>
      </c>
      <c r="C48" s="14" t="s">
        <v>510</v>
      </c>
      <c r="D48" s="14" t="s">
        <v>53</v>
      </c>
      <c r="E48" s="14" t="s">
        <v>125</v>
      </c>
      <c r="F48" s="14" t="s">
        <v>126</v>
      </c>
      <c r="G48" s="14" t="s">
        <v>318</v>
      </c>
      <c r="H48" s="14" t="s">
        <v>319</v>
      </c>
      <c r="I48" s="128">
        <v>306000</v>
      </c>
      <c r="J48" s="128">
        <v>306000</v>
      </c>
      <c r="K48" s="128">
        <v>306000</v>
      </c>
      <c r="L48" s="128"/>
      <c r="M48" s="128"/>
      <c r="N48" s="128"/>
      <c r="O48" s="128"/>
      <c r="P48" s="128"/>
      <c r="Q48" s="128"/>
      <c r="R48" s="128"/>
      <c r="S48" s="128"/>
      <c r="T48" s="128"/>
      <c r="U48" s="15"/>
      <c r="V48" s="128"/>
      <c r="W48" s="128"/>
    </row>
    <row r="49" ht="33" customHeight="1">
      <c r="A49" s="14" t="s">
        <v>506</v>
      </c>
      <c r="B49" s="120" t="s">
        <v>511</v>
      </c>
      <c r="C49" s="14" t="s">
        <v>510</v>
      </c>
      <c r="D49" s="14" t="s">
        <v>53</v>
      </c>
      <c r="E49" s="14" t="s">
        <v>125</v>
      </c>
      <c r="F49" s="14" t="s">
        <v>126</v>
      </c>
      <c r="G49" s="14" t="s">
        <v>364</v>
      </c>
      <c r="H49" s="14" t="s">
        <v>365</v>
      </c>
      <c r="I49" s="128">
        <v>280000</v>
      </c>
      <c r="J49" s="128">
        <v>280000</v>
      </c>
      <c r="K49" s="128">
        <v>280000</v>
      </c>
      <c r="L49" s="128"/>
      <c r="M49" s="128"/>
      <c r="N49" s="128"/>
      <c r="O49" s="128"/>
      <c r="P49" s="128"/>
      <c r="Q49" s="128"/>
      <c r="R49" s="128"/>
      <c r="S49" s="128"/>
      <c r="T49" s="128"/>
      <c r="U49" s="15"/>
      <c r="V49" s="128"/>
      <c r="W49" s="128"/>
    </row>
    <row r="50" ht="33" customHeight="1">
      <c r="A50" s="14" t="s">
        <v>506</v>
      </c>
      <c r="B50" s="120" t="s">
        <v>511</v>
      </c>
      <c r="C50" s="14" t="s">
        <v>510</v>
      </c>
      <c r="D50" s="14" t="s">
        <v>53</v>
      </c>
      <c r="E50" s="14" t="s">
        <v>125</v>
      </c>
      <c r="F50" s="14" t="s">
        <v>126</v>
      </c>
      <c r="G50" s="14" t="s">
        <v>320</v>
      </c>
      <c r="H50" s="14" t="s">
        <v>321</v>
      </c>
      <c r="I50" s="128">
        <v>1780</v>
      </c>
      <c r="J50" s="128">
        <v>1780</v>
      </c>
      <c r="K50" s="128">
        <v>1780</v>
      </c>
      <c r="L50" s="128"/>
      <c r="M50" s="128"/>
      <c r="N50" s="128"/>
      <c r="O50" s="128"/>
      <c r="P50" s="128"/>
      <c r="Q50" s="128"/>
      <c r="R50" s="128"/>
      <c r="S50" s="128"/>
      <c r="T50" s="128"/>
      <c r="U50" s="15"/>
      <c r="V50" s="128"/>
      <c r="W50" s="128"/>
    </row>
    <row r="51" ht="33" customHeight="1">
      <c r="A51" s="14" t="s">
        <v>506</v>
      </c>
      <c r="B51" s="120" t="s">
        <v>511</v>
      </c>
      <c r="C51" s="14" t="s">
        <v>510</v>
      </c>
      <c r="D51" s="14" t="s">
        <v>53</v>
      </c>
      <c r="E51" s="14" t="s">
        <v>125</v>
      </c>
      <c r="F51" s="14" t="s">
        <v>126</v>
      </c>
      <c r="G51" s="14" t="s">
        <v>493</v>
      </c>
      <c r="H51" s="14" t="s">
        <v>494</v>
      </c>
      <c r="I51" s="128">
        <v>200000</v>
      </c>
      <c r="J51" s="128">
        <v>200000</v>
      </c>
      <c r="K51" s="128">
        <v>200000</v>
      </c>
      <c r="L51" s="128"/>
      <c r="M51" s="128"/>
      <c r="N51" s="128"/>
      <c r="O51" s="128"/>
      <c r="P51" s="128"/>
      <c r="Q51" s="128"/>
      <c r="R51" s="128"/>
      <c r="S51" s="128"/>
      <c r="T51" s="128"/>
      <c r="U51" s="15"/>
      <c r="V51" s="128"/>
      <c r="W51" s="128"/>
    </row>
    <row r="52" ht="33" customHeight="1">
      <c r="A52" s="14" t="s">
        <v>506</v>
      </c>
      <c r="B52" s="120" t="s">
        <v>511</v>
      </c>
      <c r="C52" s="14" t="s">
        <v>510</v>
      </c>
      <c r="D52" s="14" t="s">
        <v>53</v>
      </c>
      <c r="E52" s="14" t="s">
        <v>131</v>
      </c>
      <c r="F52" s="14" t="s">
        <v>132</v>
      </c>
      <c r="G52" s="14" t="s">
        <v>318</v>
      </c>
      <c r="H52" s="14" t="s">
        <v>319</v>
      </c>
      <c r="I52" s="128">
        <v>189000</v>
      </c>
      <c r="J52" s="128">
        <v>189000</v>
      </c>
      <c r="K52" s="128">
        <v>189000</v>
      </c>
      <c r="L52" s="128"/>
      <c r="M52" s="128"/>
      <c r="N52" s="128"/>
      <c r="O52" s="128"/>
      <c r="P52" s="128"/>
      <c r="Q52" s="128"/>
      <c r="R52" s="128"/>
      <c r="S52" s="128"/>
      <c r="T52" s="128"/>
      <c r="U52" s="15"/>
      <c r="V52" s="128"/>
      <c r="W52" s="128"/>
    </row>
    <row r="53" ht="33" customHeight="1">
      <c r="A53" s="14" t="s">
        <v>506</v>
      </c>
      <c r="B53" s="120" t="s">
        <v>511</v>
      </c>
      <c r="C53" s="14" t="s">
        <v>510</v>
      </c>
      <c r="D53" s="14" t="s">
        <v>53</v>
      </c>
      <c r="E53" s="14" t="s">
        <v>131</v>
      </c>
      <c r="F53" s="14" t="s">
        <v>132</v>
      </c>
      <c r="G53" s="14" t="s">
        <v>362</v>
      </c>
      <c r="H53" s="14" t="s">
        <v>363</v>
      </c>
      <c r="I53" s="128">
        <v>60000</v>
      </c>
      <c r="J53" s="128">
        <v>60000</v>
      </c>
      <c r="K53" s="128">
        <v>60000</v>
      </c>
      <c r="L53" s="128"/>
      <c r="M53" s="128"/>
      <c r="N53" s="128"/>
      <c r="O53" s="128"/>
      <c r="P53" s="128"/>
      <c r="Q53" s="128"/>
      <c r="R53" s="128"/>
      <c r="S53" s="128"/>
      <c r="T53" s="128"/>
      <c r="U53" s="15"/>
      <c r="V53" s="128"/>
      <c r="W53" s="128"/>
    </row>
    <row r="54" ht="33" customHeight="1">
      <c r="A54" s="14" t="s">
        <v>506</v>
      </c>
      <c r="B54" s="120" t="s">
        <v>511</v>
      </c>
      <c r="C54" s="14" t="s">
        <v>510</v>
      </c>
      <c r="D54" s="14" t="s">
        <v>53</v>
      </c>
      <c r="E54" s="14" t="s">
        <v>131</v>
      </c>
      <c r="F54" s="14" t="s">
        <v>132</v>
      </c>
      <c r="G54" s="14" t="s">
        <v>364</v>
      </c>
      <c r="H54" s="14" t="s">
        <v>365</v>
      </c>
      <c r="I54" s="128">
        <v>798325</v>
      </c>
      <c r="J54" s="128">
        <v>798325</v>
      </c>
      <c r="K54" s="128">
        <v>798325</v>
      </c>
      <c r="L54" s="128"/>
      <c r="M54" s="128"/>
      <c r="N54" s="128"/>
      <c r="O54" s="128"/>
      <c r="P54" s="128"/>
      <c r="Q54" s="128"/>
      <c r="R54" s="128"/>
      <c r="S54" s="128"/>
      <c r="T54" s="128"/>
      <c r="U54" s="15"/>
      <c r="V54" s="128"/>
      <c r="W54" s="128"/>
    </row>
    <row r="55" ht="33" customHeight="1">
      <c r="A55" s="14" t="s">
        <v>506</v>
      </c>
      <c r="B55" s="120" t="s">
        <v>511</v>
      </c>
      <c r="C55" s="14" t="s">
        <v>510</v>
      </c>
      <c r="D55" s="14" t="s">
        <v>53</v>
      </c>
      <c r="E55" s="14" t="s">
        <v>135</v>
      </c>
      <c r="F55" s="14" t="s">
        <v>136</v>
      </c>
      <c r="G55" s="14" t="s">
        <v>312</v>
      </c>
      <c r="H55" s="14" t="s">
        <v>313</v>
      </c>
      <c r="I55" s="128">
        <v>112800</v>
      </c>
      <c r="J55" s="128">
        <v>112800</v>
      </c>
      <c r="K55" s="128">
        <v>112800</v>
      </c>
      <c r="L55" s="128"/>
      <c r="M55" s="128"/>
      <c r="N55" s="128"/>
      <c r="O55" s="128"/>
      <c r="P55" s="128"/>
      <c r="Q55" s="128"/>
      <c r="R55" s="128"/>
      <c r="S55" s="128"/>
      <c r="T55" s="128"/>
      <c r="U55" s="15"/>
      <c r="V55" s="128"/>
      <c r="W55" s="128"/>
    </row>
    <row r="56" ht="33" customHeight="1">
      <c r="A56" s="14" t="s">
        <v>506</v>
      </c>
      <c r="B56" s="120" t="s">
        <v>511</v>
      </c>
      <c r="C56" s="14" t="s">
        <v>510</v>
      </c>
      <c r="D56" s="14" t="s">
        <v>53</v>
      </c>
      <c r="E56" s="14" t="s">
        <v>135</v>
      </c>
      <c r="F56" s="14" t="s">
        <v>136</v>
      </c>
      <c r="G56" s="14" t="s">
        <v>314</v>
      </c>
      <c r="H56" s="14" t="s">
        <v>315</v>
      </c>
      <c r="I56" s="128">
        <v>500000</v>
      </c>
      <c r="J56" s="128">
        <v>500000</v>
      </c>
      <c r="K56" s="128">
        <v>500000</v>
      </c>
      <c r="L56" s="128"/>
      <c r="M56" s="128"/>
      <c r="N56" s="128"/>
      <c r="O56" s="128"/>
      <c r="P56" s="128"/>
      <c r="Q56" s="128"/>
      <c r="R56" s="128"/>
      <c r="S56" s="128"/>
      <c r="T56" s="128"/>
      <c r="U56" s="15"/>
      <c r="V56" s="128"/>
      <c r="W56" s="128"/>
    </row>
    <row r="57" ht="33" customHeight="1">
      <c r="A57" s="14" t="s">
        <v>506</v>
      </c>
      <c r="B57" s="120" t="s">
        <v>511</v>
      </c>
      <c r="C57" s="14" t="s">
        <v>510</v>
      </c>
      <c r="D57" s="14" t="s">
        <v>53</v>
      </c>
      <c r="E57" s="14" t="s">
        <v>135</v>
      </c>
      <c r="F57" s="14" t="s">
        <v>136</v>
      </c>
      <c r="G57" s="14" t="s">
        <v>318</v>
      </c>
      <c r="H57" s="14" t="s">
        <v>319</v>
      </c>
      <c r="I57" s="128">
        <v>7200</v>
      </c>
      <c r="J57" s="128">
        <v>7200</v>
      </c>
      <c r="K57" s="128">
        <v>7200</v>
      </c>
      <c r="L57" s="128"/>
      <c r="M57" s="128"/>
      <c r="N57" s="128"/>
      <c r="O57" s="128"/>
      <c r="P57" s="128"/>
      <c r="Q57" s="128"/>
      <c r="R57" s="128"/>
      <c r="S57" s="128"/>
      <c r="T57" s="128"/>
      <c r="U57" s="15"/>
      <c r="V57" s="128"/>
      <c r="W57" s="128"/>
    </row>
    <row r="58" ht="33" customHeight="1">
      <c r="A58" s="14" t="s">
        <v>506</v>
      </c>
      <c r="B58" s="120" t="s">
        <v>511</v>
      </c>
      <c r="C58" s="14" t="s">
        <v>510</v>
      </c>
      <c r="D58" s="14" t="s">
        <v>53</v>
      </c>
      <c r="E58" s="14" t="s">
        <v>135</v>
      </c>
      <c r="F58" s="14" t="s">
        <v>136</v>
      </c>
      <c r="G58" s="14" t="s">
        <v>360</v>
      </c>
      <c r="H58" s="14" t="s">
        <v>361</v>
      </c>
      <c r="I58" s="128">
        <v>24960</v>
      </c>
      <c r="J58" s="128">
        <v>24960</v>
      </c>
      <c r="K58" s="128">
        <v>24960</v>
      </c>
      <c r="L58" s="128"/>
      <c r="M58" s="128"/>
      <c r="N58" s="128"/>
      <c r="O58" s="128"/>
      <c r="P58" s="128"/>
      <c r="Q58" s="128"/>
      <c r="R58" s="128"/>
      <c r="S58" s="128"/>
      <c r="T58" s="128"/>
      <c r="U58" s="15"/>
      <c r="V58" s="128"/>
      <c r="W58" s="128"/>
    </row>
    <row r="59" ht="33" customHeight="1">
      <c r="A59" s="14" t="s">
        <v>506</v>
      </c>
      <c r="B59" s="120" t="s">
        <v>511</v>
      </c>
      <c r="C59" s="14" t="s">
        <v>510</v>
      </c>
      <c r="D59" s="14" t="s">
        <v>53</v>
      </c>
      <c r="E59" s="14" t="s">
        <v>135</v>
      </c>
      <c r="F59" s="14" t="s">
        <v>136</v>
      </c>
      <c r="G59" s="14" t="s">
        <v>362</v>
      </c>
      <c r="H59" s="14" t="s">
        <v>363</v>
      </c>
      <c r="I59" s="128">
        <v>32000</v>
      </c>
      <c r="J59" s="128">
        <v>32000</v>
      </c>
      <c r="K59" s="128">
        <v>32000</v>
      </c>
      <c r="L59" s="128"/>
      <c r="M59" s="128"/>
      <c r="N59" s="128"/>
      <c r="O59" s="128"/>
      <c r="P59" s="128"/>
      <c r="Q59" s="128"/>
      <c r="R59" s="128"/>
      <c r="S59" s="128"/>
      <c r="T59" s="128"/>
      <c r="U59" s="15"/>
      <c r="V59" s="128"/>
      <c r="W59" s="128"/>
    </row>
    <row r="60" ht="33" customHeight="1">
      <c r="A60" s="14" t="s">
        <v>506</v>
      </c>
      <c r="B60" s="120" t="s">
        <v>511</v>
      </c>
      <c r="C60" s="14" t="s">
        <v>510</v>
      </c>
      <c r="D60" s="14" t="s">
        <v>53</v>
      </c>
      <c r="E60" s="14" t="s">
        <v>135</v>
      </c>
      <c r="F60" s="14" t="s">
        <v>136</v>
      </c>
      <c r="G60" s="14" t="s">
        <v>364</v>
      </c>
      <c r="H60" s="14" t="s">
        <v>365</v>
      </c>
      <c r="I60" s="128">
        <v>2637760</v>
      </c>
      <c r="J60" s="128">
        <v>2546360</v>
      </c>
      <c r="K60" s="128">
        <v>2546360</v>
      </c>
      <c r="L60" s="128"/>
      <c r="M60" s="128"/>
      <c r="N60" s="128">
        <v>91400</v>
      </c>
      <c r="O60" s="128"/>
      <c r="P60" s="128"/>
      <c r="Q60" s="128"/>
      <c r="R60" s="128"/>
      <c r="S60" s="128"/>
      <c r="T60" s="128"/>
      <c r="U60" s="15"/>
      <c r="V60" s="128"/>
      <c r="W60" s="128"/>
    </row>
    <row r="61" ht="33" customHeight="1">
      <c r="A61" s="14" t="s">
        <v>506</v>
      </c>
      <c r="B61" s="120" t="s">
        <v>511</v>
      </c>
      <c r="C61" s="14" t="s">
        <v>510</v>
      </c>
      <c r="D61" s="14" t="s">
        <v>53</v>
      </c>
      <c r="E61" s="14" t="s">
        <v>135</v>
      </c>
      <c r="F61" s="14" t="s">
        <v>136</v>
      </c>
      <c r="G61" s="14" t="s">
        <v>320</v>
      </c>
      <c r="H61" s="14" t="s">
        <v>321</v>
      </c>
      <c r="I61" s="128">
        <v>29100</v>
      </c>
      <c r="J61" s="128">
        <v>29100</v>
      </c>
      <c r="K61" s="128">
        <v>29100</v>
      </c>
      <c r="L61" s="128"/>
      <c r="M61" s="128"/>
      <c r="N61" s="128"/>
      <c r="O61" s="128"/>
      <c r="P61" s="128"/>
      <c r="Q61" s="128"/>
      <c r="R61" s="128"/>
      <c r="S61" s="128"/>
      <c r="T61" s="128"/>
      <c r="U61" s="15"/>
      <c r="V61" s="128"/>
      <c r="W61" s="128"/>
    </row>
    <row r="62" ht="33" customHeight="1">
      <c r="A62" s="14" t="s">
        <v>506</v>
      </c>
      <c r="B62" s="120" t="s">
        <v>511</v>
      </c>
      <c r="C62" s="14" t="s">
        <v>510</v>
      </c>
      <c r="D62" s="14" t="s">
        <v>53</v>
      </c>
      <c r="E62" s="14" t="s">
        <v>135</v>
      </c>
      <c r="F62" s="14" t="s">
        <v>136</v>
      </c>
      <c r="G62" s="14" t="s">
        <v>493</v>
      </c>
      <c r="H62" s="14" t="s">
        <v>494</v>
      </c>
      <c r="I62" s="128">
        <v>405000</v>
      </c>
      <c r="J62" s="128">
        <v>405000</v>
      </c>
      <c r="K62" s="128">
        <v>405000</v>
      </c>
      <c r="L62" s="128"/>
      <c r="M62" s="128"/>
      <c r="N62" s="128"/>
      <c r="O62" s="128"/>
      <c r="P62" s="128"/>
      <c r="Q62" s="128"/>
      <c r="R62" s="128"/>
      <c r="S62" s="128"/>
      <c r="T62" s="128"/>
      <c r="U62" s="15"/>
      <c r="V62" s="128"/>
      <c r="W62" s="128"/>
    </row>
    <row r="63" ht="33" customHeight="1">
      <c r="A63" s="14" t="s">
        <v>506</v>
      </c>
      <c r="B63" s="120" t="s">
        <v>511</v>
      </c>
      <c r="C63" s="14" t="s">
        <v>510</v>
      </c>
      <c r="D63" s="14" t="s">
        <v>53</v>
      </c>
      <c r="E63" s="14" t="s">
        <v>143</v>
      </c>
      <c r="F63" s="14" t="s">
        <v>144</v>
      </c>
      <c r="G63" s="14" t="s">
        <v>312</v>
      </c>
      <c r="H63" s="14" t="s">
        <v>313</v>
      </c>
      <c r="I63" s="128">
        <v>70000</v>
      </c>
      <c r="J63" s="128">
        <v>70000</v>
      </c>
      <c r="K63" s="128">
        <v>70000</v>
      </c>
      <c r="L63" s="128"/>
      <c r="M63" s="128"/>
      <c r="N63" s="128"/>
      <c r="O63" s="128"/>
      <c r="P63" s="128"/>
      <c r="Q63" s="128"/>
      <c r="R63" s="128"/>
      <c r="S63" s="128"/>
      <c r="T63" s="128"/>
      <c r="U63" s="15"/>
      <c r="V63" s="128"/>
      <c r="W63" s="128"/>
    </row>
    <row r="64" ht="33" customHeight="1">
      <c r="A64" s="14" t="s">
        <v>506</v>
      </c>
      <c r="B64" s="120" t="s">
        <v>511</v>
      </c>
      <c r="C64" s="14" t="s">
        <v>510</v>
      </c>
      <c r="D64" s="14" t="s">
        <v>53</v>
      </c>
      <c r="E64" s="14" t="s">
        <v>143</v>
      </c>
      <c r="F64" s="14" t="s">
        <v>144</v>
      </c>
      <c r="G64" s="14" t="s">
        <v>362</v>
      </c>
      <c r="H64" s="14" t="s">
        <v>363</v>
      </c>
      <c r="I64" s="128">
        <v>30000</v>
      </c>
      <c r="J64" s="128">
        <v>30000</v>
      </c>
      <c r="K64" s="128">
        <v>30000</v>
      </c>
      <c r="L64" s="128"/>
      <c r="M64" s="128"/>
      <c r="N64" s="128"/>
      <c r="O64" s="128"/>
      <c r="P64" s="128"/>
      <c r="Q64" s="128"/>
      <c r="R64" s="128"/>
      <c r="S64" s="128"/>
      <c r="T64" s="128"/>
      <c r="U64" s="15"/>
      <c r="V64" s="128"/>
      <c r="W64" s="128"/>
    </row>
    <row r="65" ht="33" customHeight="1">
      <c r="A65" s="14" t="s">
        <v>506</v>
      </c>
      <c r="B65" s="120" t="s">
        <v>511</v>
      </c>
      <c r="C65" s="14" t="s">
        <v>510</v>
      </c>
      <c r="D65" s="14" t="s">
        <v>53</v>
      </c>
      <c r="E65" s="14" t="s">
        <v>143</v>
      </c>
      <c r="F65" s="14" t="s">
        <v>144</v>
      </c>
      <c r="G65" s="14" t="s">
        <v>320</v>
      </c>
      <c r="H65" s="14" t="s">
        <v>321</v>
      </c>
      <c r="I65" s="128">
        <v>200000</v>
      </c>
      <c r="J65" s="128">
        <v>200000</v>
      </c>
      <c r="K65" s="128">
        <v>200000</v>
      </c>
      <c r="L65" s="128"/>
      <c r="M65" s="128"/>
      <c r="N65" s="128"/>
      <c r="O65" s="128"/>
      <c r="P65" s="128"/>
      <c r="Q65" s="128"/>
      <c r="R65" s="128"/>
      <c r="S65" s="128"/>
      <c r="T65" s="128"/>
      <c r="U65" s="15"/>
      <c r="V65" s="128"/>
      <c r="W65" s="128"/>
    </row>
    <row r="66" ht="33" customHeight="1">
      <c r="A66" s="14" t="s">
        <v>506</v>
      </c>
      <c r="B66" s="120" t="s">
        <v>511</v>
      </c>
      <c r="C66" s="14" t="s">
        <v>510</v>
      </c>
      <c r="D66" s="14" t="s">
        <v>53</v>
      </c>
      <c r="E66" s="14" t="s">
        <v>146</v>
      </c>
      <c r="F66" s="14" t="s">
        <v>147</v>
      </c>
      <c r="G66" s="14" t="s">
        <v>302</v>
      </c>
      <c r="H66" s="14" t="s">
        <v>303</v>
      </c>
      <c r="I66" s="128">
        <v>995490</v>
      </c>
      <c r="J66" s="128">
        <v>995490</v>
      </c>
      <c r="K66" s="128">
        <v>995490</v>
      </c>
      <c r="L66" s="128"/>
      <c r="M66" s="128"/>
      <c r="N66" s="128"/>
      <c r="O66" s="128"/>
      <c r="P66" s="128"/>
      <c r="Q66" s="128"/>
      <c r="R66" s="128"/>
      <c r="S66" s="128"/>
      <c r="T66" s="128"/>
      <c r="U66" s="15"/>
      <c r="V66" s="128"/>
      <c r="W66" s="128"/>
    </row>
    <row r="67" ht="33" customHeight="1">
      <c r="A67" s="14" t="s">
        <v>506</v>
      </c>
      <c r="B67" s="120" t="s">
        <v>511</v>
      </c>
      <c r="C67" s="14" t="s">
        <v>510</v>
      </c>
      <c r="D67" s="14" t="s">
        <v>53</v>
      </c>
      <c r="E67" s="14" t="s">
        <v>146</v>
      </c>
      <c r="F67" s="14" t="s">
        <v>147</v>
      </c>
      <c r="G67" s="14" t="s">
        <v>308</v>
      </c>
      <c r="H67" s="14" t="s">
        <v>309</v>
      </c>
      <c r="I67" s="128">
        <v>100000</v>
      </c>
      <c r="J67" s="128">
        <v>100000</v>
      </c>
      <c r="K67" s="128">
        <v>100000</v>
      </c>
      <c r="L67" s="128"/>
      <c r="M67" s="128"/>
      <c r="N67" s="128"/>
      <c r="O67" s="128"/>
      <c r="P67" s="128"/>
      <c r="Q67" s="128"/>
      <c r="R67" s="128"/>
      <c r="S67" s="128"/>
      <c r="T67" s="128"/>
      <c r="U67" s="15"/>
      <c r="V67" s="128"/>
      <c r="W67" s="128"/>
    </row>
    <row r="68" ht="33" customHeight="1">
      <c r="A68" s="14" t="s">
        <v>506</v>
      </c>
      <c r="B68" s="120" t="s">
        <v>511</v>
      </c>
      <c r="C68" s="14" t="s">
        <v>510</v>
      </c>
      <c r="D68" s="14" t="s">
        <v>53</v>
      </c>
      <c r="E68" s="14" t="s">
        <v>146</v>
      </c>
      <c r="F68" s="14" t="s">
        <v>147</v>
      </c>
      <c r="G68" s="14" t="s">
        <v>312</v>
      </c>
      <c r="H68" s="14" t="s">
        <v>313</v>
      </c>
      <c r="I68" s="128">
        <v>1299060</v>
      </c>
      <c r="J68" s="128">
        <v>1299060</v>
      </c>
      <c r="K68" s="128">
        <v>1299060</v>
      </c>
      <c r="L68" s="128"/>
      <c r="M68" s="128"/>
      <c r="N68" s="128"/>
      <c r="O68" s="128"/>
      <c r="P68" s="128"/>
      <c r="Q68" s="128"/>
      <c r="R68" s="128"/>
      <c r="S68" s="128"/>
      <c r="T68" s="128"/>
      <c r="U68" s="15"/>
      <c r="V68" s="128"/>
      <c r="W68" s="128"/>
    </row>
    <row r="69" ht="33" customHeight="1">
      <c r="A69" s="14" t="s">
        <v>506</v>
      </c>
      <c r="B69" s="120" t="s">
        <v>511</v>
      </c>
      <c r="C69" s="14" t="s">
        <v>510</v>
      </c>
      <c r="D69" s="14" t="s">
        <v>53</v>
      </c>
      <c r="E69" s="14" t="s">
        <v>146</v>
      </c>
      <c r="F69" s="14" t="s">
        <v>147</v>
      </c>
      <c r="G69" s="14" t="s">
        <v>314</v>
      </c>
      <c r="H69" s="14" t="s">
        <v>315</v>
      </c>
      <c r="I69" s="128">
        <v>752500</v>
      </c>
      <c r="J69" s="128">
        <v>752500</v>
      </c>
      <c r="K69" s="128">
        <v>752500</v>
      </c>
      <c r="L69" s="128"/>
      <c r="M69" s="128"/>
      <c r="N69" s="128"/>
      <c r="O69" s="128"/>
      <c r="P69" s="128"/>
      <c r="Q69" s="128"/>
      <c r="R69" s="128"/>
      <c r="S69" s="128"/>
      <c r="T69" s="128"/>
      <c r="U69" s="15"/>
      <c r="V69" s="128"/>
      <c r="W69" s="128"/>
    </row>
    <row r="70" ht="33" customHeight="1">
      <c r="A70" s="14" t="s">
        <v>506</v>
      </c>
      <c r="B70" s="120" t="s">
        <v>511</v>
      </c>
      <c r="C70" s="14" t="s">
        <v>510</v>
      </c>
      <c r="D70" s="14" t="s">
        <v>53</v>
      </c>
      <c r="E70" s="14" t="s">
        <v>146</v>
      </c>
      <c r="F70" s="14" t="s">
        <v>147</v>
      </c>
      <c r="G70" s="14" t="s">
        <v>358</v>
      </c>
      <c r="H70" s="14" t="s">
        <v>359</v>
      </c>
      <c r="I70" s="128">
        <v>200000</v>
      </c>
      <c r="J70" s="128">
        <v>200000</v>
      </c>
      <c r="K70" s="128">
        <v>200000</v>
      </c>
      <c r="L70" s="128"/>
      <c r="M70" s="128"/>
      <c r="N70" s="128"/>
      <c r="O70" s="128"/>
      <c r="P70" s="128"/>
      <c r="Q70" s="128"/>
      <c r="R70" s="128"/>
      <c r="S70" s="128"/>
      <c r="T70" s="128"/>
      <c r="U70" s="15"/>
      <c r="V70" s="128"/>
      <c r="W70" s="128"/>
    </row>
    <row r="71" ht="33" customHeight="1">
      <c r="A71" s="14" t="s">
        <v>506</v>
      </c>
      <c r="B71" s="120" t="s">
        <v>511</v>
      </c>
      <c r="C71" s="14" t="s">
        <v>510</v>
      </c>
      <c r="D71" s="14" t="s">
        <v>53</v>
      </c>
      <c r="E71" s="14" t="s">
        <v>146</v>
      </c>
      <c r="F71" s="14" t="s">
        <v>147</v>
      </c>
      <c r="G71" s="14" t="s">
        <v>318</v>
      </c>
      <c r="H71" s="14" t="s">
        <v>319</v>
      </c>
      <c r="I71" s="128">
        <v>2132920</v>
      </c>
      <c r="J71" s="128">
        <v>2132920</v>
      </c>
      <c r="K71" s="128">
        <v>2132920</v>
      </c>
      <c r="L71" s="128"/>
      <c r="M71" s="128"/>
      <c r="N71" s="128"/>
      <c r="O71" s="128"/>
      <c r="P71" s="128"/>
      <c r="Q71" s="128"/>
      <c r="R71" s="128"/>
      <c r="S71" s="128"/>
      <c r="T71" s="128"/>
      <c r="U71" s="15"/>
      <c r="V71" s="128"/>
      <c r="W71" s="128"/>
    </row>
    <row r="72" ht="33" customHeight="1">
      <c r="A72" s="14" t="s">
        <v>506</v>
      </c>
      <c r="B72" s="120" t="s">
        <v>511</v>
      </c>
      <c r="C72" s="14" t="s">
        <v>510</v>
      </c>
      <c r="D72" s="14" t="s">
        <v>53</v>
      </c>
      <c r="E72" s="14" t="s">
        <v>146</v>
      </c>
      <c r="F72" s="14" t="s">
        <v>147</v>
      </c>
      <c r="G72" s="14" t="s">
        <v>362</v>
      </c>
      <c r="H72" s="14" t="s">
        <v>363</v>
      </c>
      <c r="I72" s="128">
        <v>1324600</v>
      </c>
      <c r="J72" s="128">
        <v>1324600</v>
      </c>
      <c r="K72" s="128">
        <v>1324600</v>
      </c>
      <c r="L72" s="128"/>
      <c r="M72" s="128"/>
      <c r="N72" s="128"/>
      <c r="O72" s="128"/>
      <c r="P72" s="128"/>
      <c r="Q72" s="128"/>
      <c r="R72" s="128"/>
      <c r="S72" s="128"/>
      <c r="T72" s="128"/>
      <c r="U72" s="15"/>
      <c r="V72" s="128"/>
      <c r="W72" s="128"/>
    </row>
    <row r="73" ht="33" customHeight="1">
      <c r="A73" s="14" t="s">
        <v>506</v>
      </c>
      <c r="B73" s="120" t="s">
        <v>511</v>
      </c>
      <c r="C73" s="14" t="s">
        <v>510</v>
      </c>
      <c r="D73" s="14" t="s">
        <v>53</v>
      </c>
      <c r="E73" s="14" t="s">
        <v>146</v>
      </c>
      <c r="F73" s="14" t="s">
        <v>147</v>
      </c>
      <c r="G73" s="14" t="s">
        <v>364</v>
      </c>
      <c r="H73" s="14" t="s">
        <v>365</v>
      </c>
      <c r="I73" s="128">
        <v>5807500</v>
      </c>
      <c r="J73" s="128">
        <v>5393100</v>
      </c>
      <c r="K73" s="128">
        <v>5393100</v>
      </c>
      <c r="L73" s="128"/>
      <c r="M73" s="128"/>
      <c r="N73" s="128">
        <v>414400</v>
      </c>
      <c r="O73" s="128"/>
      <c r="P73" s="128"/>
      <c r="Q73" s="128"/>
      <c r="R73" s="128"/>
      <c r="S73" s="128"/>
      <c r="T73" s="128"/>
      <c r="U73" s="15"/>
      <c r="V73" s="128"/>
      <c r="W73" s="128"/>
    </row>
    <row r="74" ht="33" customHeight="1">
      <c r="A74" s="14" t="s">
        <v>506</v>
      </c>
      <c r="B74" s="120" t="s">
        <v>511</v>
      </c>
      <c r="C74" s="14" t="s">
        <v>510</v>
      </c>
      <c r="D74" s="14" t="s">
        <v>53</v>
      </c>
      <c r="E74" s="14" t="s">
        <v>146</v>
      </c>
      <c r="F74" s="14" t="s">
        <v>147</v>
      </c>
      <c r="G74" s="14" t="s">
        <v>320</v>
      </c>
      <c r="H74" s="14" t="s">
        <v>321</v>
      </c>
      <c r="I74" s="128">
        <v>1433500</v>
      </c>
      <c r="J74" s="128">
        <v>1433500</v>
      </c>
      <c r="K74" s="128">
        <v>1433500</v>
      </c>
      <c r="L74" s="128"/>
      <c r="M74" s="128"/>
      <c r="N74" s="128"/>
      <c r="O74" s="128"/>
      <c r="P74" s="128"/>
      <c r="Q74" s="128"/>
      <c r="R74" s="128"/>
      <c r="S74" s="128"/>
      <c r="T74" s="128"/>
      <c r="U74" s="15"/>
      <c r="V74" s="128"/>
      <c r="W74" s="128"/>
    </row>
    <row r="75" ht="33" customHeight="1">
      <c r="A75" s="14" t="s">
        <v>506</v>
      </c>
      <c r="B75" s="120" t="s">
        <v>511</v>
      </c>
      <c r="C75" s="14" t="s">
        <v>510</v>
      </c>
      <c r="D75" s="14" t="s">
        <v>53</v>
      </c>
      <c r="E75" s="14" t="s">
        <v>146</v>
      </c>
      <c r="F75" s="14" t="s">
        <v>147</v>
      </c>
      <c r="G75" s="14" t="s">
        <v>508</v>
      </c>
      <c r="H75" s="14" t="s">
        <v>509</v>
      </c>
      <c r="I75" s="128">
        <v>435600</v>
      </c>
      <c r="J75" s="128">
        <v>435600</v>
      </c>
      <c r="K75" s="128">
        <v>435600</v>
      </c>
      <c r="L75" s="128"/>
      <c r="M75" s="128"/>
      <c r="N75" s="128"/>
      <c r="O75" s="128"/>
      <c r="P75" s="128"/>
      <c r="Q75" s="128"/>
      <c r="R75" s="128"/>
      <c r="S75" s="128"/>
      <c r="T75" s="128"/>
      <c r="U75" s="15"/>
      <c r="V75" s="128"/>
      <c r="W75" s="128"/>
    </row>
    <row r="76" ht="33" customHeight="1">
      <c r="A76" s="14" t="s">
        <v>506</v>
      </c>
      <c r="B76" s="120" t="s">
        <v>511</v>
      </c>
      <c r="C76" s="14" t="s">
        <v>510</v>
      </c>
      <c r="D76" s="14" t="s">
        <v>53</v>
      </c>
      <c r="E76" s="14" t="s">
        <v>146</v>
      </c>
      <c r="F76" s="14" t="s">
        <v>147</v>
      </c>
      <c r="G76" s="14" t="s">
        <v>493</v>
      </c>
      <c r="H76" s="14" t="s">
        <v>494</v>
      </c>
      <c r="I76" s="128">
        <v>1334000</v>
      </c>
      <c r="J76" s="128">
        <v>1334000</v>
      </c>
      <c r="K76" s="128">
        <v>1334000</v>
      </c>
      <c r="L76" s="128"/>
      <c r="M76" s="128"/>
      <c r="N76" s="128"/>
      <c r="O76" s="128"/>
      <c r="P76" s="128"/>
      <c r="Q76" s="128"/>
      <c r="R76" s="128"/>
      <c r="S76" s="128"/>
      <c r="T76" s="128"/>
      <c r="U76" s="15"/>
      <c r="V76" s="128"/>
      <c r="W76" s="128"/>
    </row>
    <row r="77" ht="33" customHeight="1">
      <c r="A77" s="14" t="s">
        <v>506</v>
      </c>
      <c r="B77" s="120" t="s">
        <v>511</v>
      </c>
      <c r="C77" s="14" t="s">
        <v>510</v>
      </c>
      <c r="D77" s="14" t="s">
        <v>53</v>
      </c>
      <c r="E77" s="14" t="s">
        <v>146</v>
      </c>
      <c r="F77" s="14" t="s">
        <v>147</v>
      </c>
      <c r="G77" s="14" t="s">
        <v>381</v>
      </c>
      <c r="H77" s="14" t="s">
        <v>382</v>
      </c>
      <c r="I77" s="128">
        <v>781000</v>
      </c>
      <c r="J77" s="128">
        <v>781000</v>
      </c>
      <c r="K77" s="128">
        <v>781000</v>
      </c>
      <c r="L77" s="128"/>
      <c r="M77" s="128"/>
      <c r="N77" s="128"/>
      <c r="O77" s="128"/>
      <c r="P77" s="128"/>
      <c r="Q77" s="128"/>
      <c r="R77" s="128"/>
      <c r="S77" s="128"/>
      <c r="T77" s="128"/>
      <c r="U77" s="15"/>
      <c r="V77" s="128"/>
      <c r="W77" s="128"/>
    </row>
    <row r="78" ht="33" customHeight="1">
      <c r="A78" s="14"/>
      <c r="B78" s="14"/>
      <c r="C78" s="14" t="s">
        <v>512</v>
      </c>
      <c r="D78" s="14"/>
      <c r="E78" s="14"/>
      <c r="F78" s="14"/>
      <c r="G78" s="14"/>
      <c r="H78" s="14"/>
      <c r="I78" s="128">
        <v>25136750</v>
      </c>
      <c r="J78" s="128"/>
      <c r="K78" s="128"/>
      <c r="L78" s="128"/>
      <c r="M78" s="128"/>
      <c r="N78" s="128"/>
      <c r="O78" s="128"/>
      <c r="P78" s="128"/>
      <c r="Q78" s="128"/>
      <c r="R78" s="128">
        <v>25136750</v>
      </c>
      <c r="S78" s="128"/>
      <c r="T78" s="128"/>
      <c r="U78" s="15"/>
      <c r="V78" s="128"/>
      <c r="W78" s="128">
        <v>25136750</v>
      </c>
    </row>
    <row r="79" ht="33" customHeight="1">
      <c r="A79" s="14" t="s">
        <v>502</v>
      </c>
      <c r="B79" s="120" t="s">
        <v>513</v>
      </c>
      <c r="C79" s="14" t="s">
        <v>512</v>
      </c>
      <c r="D79" s="14" t="s">
        <v>53</v>
      </c>
      <c r="E79" s="14" t="s">
        <v>146</v>
      </c>
      <c r="F79" s="14" t="s">
        <v>147</v>
      </c>
      <c r="G79" s="14" t="s">
        <v>300</v>
      </c>
      <c r="H79" s="14" t="s">
        <v>301</v>
      </c>
      <c r="I79" s="128">
        <v>654000</v>
      </c>
      <c r="J79" s="128"/>
      <c r="K79" s="128"/>
      <c r="L79" s="128"/>
      <c r="M79" s="128"/>
      <c r="N79" s="128"/>
      <c r="O79" s="128"/>
      <c r="P79" s="128"/>
      <c r="Q79" s="128"/>
      <c r="R79" s="128">
        <v>654000</v>
      </c>
      <c r="S79" s="128"/>
      <c r="T79" s="128"/>
      <c r="U79" s="15"/>
      <c r="V79" s="128"/>
      <c r="W79" s="128">
        <v>654000</v>
      </c>
    </row>
    <row r="80" ht="33" customHeight="1">
      <c r="A80" s="14" t="s">
        <v>502</v>
      </c>
      <c r="B80" s="120" t="s">
        <v>513</v>
      </c>
      <c r="C80" s="14" t="s">
        <v>512</v>
      </c>
      <c r="D80" s="14" t="s">
        <v>53</v>
      </c>
      <c r="E80" s="14" t="s">
        <v>146</v>
      </c>
      <c r="F80" s="14" t="s">
        <v>147</v>
      </c>
      <c r="G80" s="14" t="s">
        <v>358</v>
      </c>
      <c r="H80" s="14" t="s">
        <v>359</v>
      </c>
      <c r="I80" s="128">
        <v>2860000</v>
      </c>
      <c r="J80" s="128"/>
      <c r="K80" s="128"/>
      <c r="L80" s="128"/>
      <c r="M80" s="128"/>
      <c r="N80" s="128"/>
      <c r="O80" s="128"/>
      <c r="P80" s="128"/>
      <c r="Q80" s="128"/>
      <c r="R80" s="128">
        <v>2860000</v>
      </c>
      <c r="S80" s="128"/>
      <c r="T80" s="128"/>
      <c r="U80" s="15"/>
      <c r="V80" s="128"/>
      <c r="W80" s="128">
        <v>2860000</v>
      </c>
    </row>
    <row r="81" ht="33" customHeight="1">
      <c r="A81" s="14" t="s">
        <v>502</v>
      </c>
      <c r="B81" s="120" t="s">
        <v>513</v>
      </c>
      <c r="C81" s="14" t="s">
        <v>512</v>
      </c>
      <c r="D81" s="14" t="s">
        <v>53</v>
      </c>
      <c r="E81" s="14" t="s">
        <v>146</v>
      </c>
      <c r="F81" s="14" t="s">
        <v>147</v>
      </c>
      <c r="G81" s="14" t="s">
        <v>320</v>
      </c>
      <c r="H81" s="14" t="s">
        <v>321</v>
      </c>
      <c r="I81" s="128">
        <v>660200</v>
      </c>
      <c r="J81" s="128"/>
      <c r="K81" s="128"/>
      <c r="L81" s="128"/>
      <c r="M81" s="128"/>
      <c r="N81" s="128"/>
      <c r="O81" s="128"/>
      <c r="P81" s="128"/>
      <c r="Q81" s="128"/>
      <c r="R81" s="128">
        <v>660200</v>
      </c>
      <c r="S81" s="128"/>
      <c r="T81" s="128"/>
      <c r="U81" s="15"/>
      <c r="V81" s="128"/>
      <c r="W81" s="128">
        <v>660200</v>
      </c>
    </row>
    <row r="82" ht="33" customHeight="1">
      <c r="A82" s="14" t="s">
        <v>502</v>
      </c>
      <c r="B82" s="120" t="s">
        <v>513</v>
      </c>
      <c r="C82" s="14" t="s">
        <v>512</v>
      </c>
      <c r="D82" s="14" t="s">
        <v>53</v>
      </c>
      <c r="E82" s="14" t="s">
        <v>146</v>
      </c>
      <c r="F82" s="14" t="s">
        <v>147</v>
      </c>
      <c r="G82" s="14" t="s">
        <v>508</v>
      </c>
      <c r="H82" s="14" t="s">
        <v>509</v>
      </c>
      <c r="I82" s="128">
        <v>19228000</v>
      </c>
      <c r="J82" s="128"/>
      <c r="K82" s="128"/>
      <c r="L82" s="128"/>
      <c r="M82" s="128"/>
      <c r="N82" s="128"/>
      <c r="O82" s="128"/>
      <c r="P82" s="128"/>
      <c r="Q82" s="128"/>
      <c r="R82" s="128">
        <v>19228000</v>
      </c>
      <c r="S82" s="128"/>
      <c r="T82" s="128"/>
      <c r="U82" s="15"/>
      <c r="V82" s="128"/>
      <c r="W82" s="128">
        <v>19228000</v>
      </c>
    </row>
    <row r="83" ht="33" customHeight="1">
      <c r="A83" s="14" t="s">
        <v>502</v>
      </c>
      <c r="B83" s="120" t="s">
        <v>513</v>
      </c>
      <c r="C83" s="14" t="s">
        <v>512</v>
      </c>
      <c r="D83" s="14" t="s">
        <v>53</v>
      </c>
      <c r="E83" s="14" t="s">
        <v>150</v>
      </c>
      <c r="F83" s="14" t="s">
        <v>151</v>
      </c>
      <c r="G83" s="14" t="s">
        <v>320</v>
      </c>
      <c r="H83" s="14" t="s">
        <v>321</v>
      </c>
      <c r="I83" s="128">
        <v>4550</v>
      </c>
      <c r="J83" s="128"/>
      <c r="K83" s="128"/>
      <c r="L83" s="128"/>
      <c r="M83" s="128"/>
      <c r="N83" s="128"/>
      <c r="O83" s="128"/>
      <c r="P83" s="128"/>
      <c r="Q83" s="128"/>
      <c r="R83" s="128">
        <v>4550</v>
      </c>
      <c r="S83" s="128"/>
      <c r="T83" s="128"/>
      <c r="U83" s="15"/>
      <c r="V83" s="128"/>
      <c r="W83" s="128">
        <v>4550</v>
      </c>
    </row>
    <row r="84" ht="33" customHeight="1">
      <c r="A84" s="14" t="s">
        <v>502</v>
      </c>
      <c r="B84" s="120" t="s">
        <v>513</v>
      </c>
      <c r="C84" s="14" t="s">
        <v>512</v>
      </c>
      <c r="D84" s="14" t="s">
        <v>53</v>
      </c>
      <c r="E84" s="14" t="s">
        <v>170</v>
      </c>
      <c r="F84" s="14" t="s">
        <v>171</v>
      </c>
      <c r="G84" s="14" t="s">
        <v>514</v>
      </c>
      <c r="H84" s="14" t="s">
        <v>515</v>
      </c>
      <c r="I84" s="128">
        <v>1730000</v>
      </c>
      <c r="J84" s="128"/>
      <c r="K84" s="128"/>
      <c r="L84" s="128"/>
      <c r="M84" s="128"/>
      <c r="N84" s="128"/>
      <c r="O84" s="128"/>
      <c r="P84" s="128"/>
      <c r="Q84" s="128"/>
      <c r="R84" s="128">
        <v>1730000</v>
      </c>
      <c r="S84" s="128"/>
      <c r="T84" s="128"/>
      <c r="U84" s="15"/>
      <c r="V84" s="128"/>
      <c r="W84" s="128">
        <v>1730000</v>
      </c>
    </row>
    <row r="85" ht="33" customHeight="1">
      <c r="A85" s="14"/>
      <c r="B85" s="14"/>
      <c r="C85" s="14" t="s">
        <v>516</v>
      </c>
      <c r="D85" s="14"/>
      <c r="E85" s="14"/>
      <c r="F85" s="14"/>
      <c r="G85" s="14"/>
      <c r="H85" s="14"/>
      <c r="I85" s="128">
        <v>9357400</v>
      </c>
      <c r="J85" s="128">
        <v>9357400</v>
      </c>
      <c r="K85" s="128">
        <v>9357400</v>
      </c>
      <c r="L85" s="128"/>
      <c r="M85" s="128"/>
      <c r="N85" s="128"/>
      <c r="O85" s="128"/>
      <c r="P85" s="128"/>
      <c r="Q85" s="128"/>
      <c r="R85" s="128"/>
      <c r="S85" s="128"/>
      <c r="T85" s="128"/>
      <c r="U85" s="15"/>
      <c r="V85" s="128"/>
      <c r="W85" s="128"/>
    </row>
    <row r="86" ht="33" customHeight="1">
      <c r="A86" s="14" t="s">
        <v>506</v>
      </c>
      <c r="B86" s="120" t="s">
        <v>517</v>
      </c>
      <c r="C86" s="14" t="s">
        <v>516</v>
      </c>
      <c r="D86" s="14" t="s">
        <v>53</v>
      </c>
      <c r="E86" s="14" t="s">
        <v>119</v>
      </c>
      <c r="F86" s="14" t="s">
        <v>120</v>
      </c>
      <c r="G86" s="14" t="s">
        <v>302</v>
      </c>
      <c r="H86" s="14" t="s">
        <v>303</v>
      </c>
      <c r="I86" s="128">
        <v>32900</v>
      </c>
      <c r="J86" s="128">
        <v>32900</v>
      </c>
      <c r="K86" s="128">
        <v>32900</v>
      </c>
      <c r="L86" s="128"/>
      <c r="M86" s="128"/>
      <c r="N86" s="128"/>
      <c r="O86" s="128"/>
      <c r="P86" s="128"/>
      <c r="Q86" s="128"/>
      <c r="R86" s="128"/>
      <c r="S86" s="128"/>
      <c r="T86" s="128"/>
      <c r="U86" s="15"/>
      <c r="V86" s="128"/>
      <c r="W86" s="128"/>
    </row>
    <row r="87" ht="33" customHeight="1">
      <c r="A87" s="14" t="s">
        <v>506</v>
      </c>
      <c r="B87" s="120" t="s">
        <v>517</v>
      </c>
      <c r="C87" s="14" t="s">
        <v>516</v>
      </c>
      <c r="D87" s="14" t="s">
        <v>53</v>
      </c>
      <c r="E87" s="14" t="s">
        <v>119</v>
      </c>
      <c r="F87" s="14" t="s">
        <v>120</v>
      </c>
      <c r="G87" s="14" t="s">
        <v>364</v>
      </c>
      <c r="H87" s="14" t="s">
        <v>365</v>
      </c>
      <c r="I87" s="128">
        <v>8885000</v>
      </c>
      <c r="J87" s="128">
        <v>8885000</v>
      </c>
      <c r="K87" s="128">
        <v>8885000</v>
      </c>
      <c r="L87" s="128"/>
      <c r="M87" s="128"/>
      <c r="N87" s="128"/>
      <c r="O87" s="128"/>
      <c r="P87" s="128"/>
      <c r="Q87" s="128"/>
      <c r="R87" s="128"/>
      <c r="S87" s="128"/>
      <c r="T87" s="128"/>
      <c r="U87" s="15"/>
      <c r="V87" s="128"/>
      <c r="W87" s="128"/>
    </row>
    <row r="88" ht="33" customHeight="1">
      <c r="A88" s="14" t="s">
        <v>506</v>
      </c>
      <c r="B88" s="120" t="s">
        <v>517</v>
      </c>
      <c r="C88" s="14" t="s">
        <v>516</v>
      </c>
      <c r="D88" s="14" t="s">
        <v>53</v>
      </c>
      <c r="E88" s="14" t="s">
        <v>119</v>
      </c>
      <c r="F88" s="14" t="s">
        <v>120</v>
      </c>
      <c r="G88" s="14" t="s">
        <v>320</v>
      </c>
      <c r="H88" s="14" t="s">
        <v>321</v>
      </c>
      <c r="I88" s="128">
        <v>439500</v>
      </c>
      <c r="J88" s="128">
        <v>439500</v>
      </c>
      <c r="K88" s="128">
        <v>439500</v>
      </c>
      <c r="L88" s="128"/>
      <c r="M88" s="128"/>
      <c r="N88" s="128"/>
      <c r="O88" s="128"/>
      <c r="P88" s="128"/>
      <c r="Q88" s="128"/>
      <c r="R88" s="128"/>
      <c r="S88" s="128"/>
      <c r="T88" s="128"/>
      <c r="U88" s="15"/>
      <c r="V88" s="128"/>
      <c r="W88" s="128"/>
    </row>
    <row r="89" ht="33" customHeight="1">
      <c r="A89" s="14"/>
      <c r="B89" s="14"/>
      <c r="C89" s="14" t="s">
        <v>518</v>
      </c>
      <c r="D89" s="14"/>
      <c r="E89" s="14"/>
      <c r="F89" s="14"/>
      <c r="G89" s="14"/>
      <c r="H89" s="14"/>
      <c r="I89" s="128">
        <v>180000</v>
      </c>
      <c r="J89" s="128">
        <v>180000</v>
      </c>
      <c r="K89" s="128">
        <v>180000</v>
      </c>
      <c r="L89" s="128"/>
      <c r="M89" s="128"/>
      <c r="N89" s="128"/>
      <c r="O89" s="128"/>
      <c r="P89" s="128"/>
      <c r="Q89" s="128"/>
      <c r="R89" s="128"/>
      <c r="S89" s="128"/>
      <c r="T89" s="128"/>
      <c r="U89" s="15"/>
      <c r="V89" s="128"/>
      <c r="W89" s="128"/>
    </row>
    <row r="90" ht="33" customHeight="1">
      <c r="A90" s="14" t="s">
        <v>506</v>
      </c>
      <c r="B90" s="120" t="s">
        <v>519</v>
      </c>
      <c r="C90" s="14" t="s">
        <v>518</v>
      </c>
      <c r="D90" s="14" t="s">
        <v>53</v>
      </c>
      <c r="E90" s="14" t="s">
        <v>146</v>
      </c>
      <c r="F90" s="14" t="s">
        <v>147</v>
      </c>
      <c r="G90" s="14" t="s">
        <v>508</v>
      </c>
      <c r="H90" s="14" t="s">
        <v>509</v>
      </c>
      <c r="I90" s="128">
        <v>180000</v>
      </c>
      <c r="J90" s="128">
        <v>180000</v>
      </c>
      <c r="K90" s="128">
        <v>180000</v>
      </c>
      <c r="L90" s="128"/>
      <c r="M90" s="128"/>
      <c r="N90" s="128"/>
      <c r="O90" s="128"/>
      <c r="P90" s="128"/>
      <c r="Q90" s="128"/>
      <c r="R90" s="128"/>
      <c r="S90" s="128"/>
      <c r="T90" s="128"/>
      <c r="U90" s="15"/>
      <c r="V90" s="128"/>
      <c r="W90" s="128"/>
    </row>
    <row r="91" ht="33" customHeight="1">
      <c r="A91" s="14"/>
      <c r="B91" s="14"/>
      <c r="C91" s="14" t="s">
        <v>520</v>
      </c>
      <c r="D91" s="14"/>
      <c r="E91" s="14"/>
      <c r="F91" s="14"/>
      <c r="G91" s="14"/>
      <c r="H91" s="14"/>
      <c r="I91" s="128">
        <v>49915000</v>
      </c>
      <c r="J91" s="128">
        <v>49915000</v>
      </c>
      <c r="K91" s="128"/>
      <c r="L91" s="128"/>
      <c r="M91" s="128"/>
      <c r="N91" s="128"/>
      <c r="O91" s="128"/>
      <c r="P91" s="128"/>
      <c r="Q91" s="128"/>
      <c r="R91" s="128"/>
      <c r="S91" s="128"/>
      <c r="T91" s="128"/>
      <c r="U91" s="15"/>
      <c r="V91" s="128"/>
      <c r="W91" s="128"/>
    </row>
    <row r="92" ht="33" customHeight="1">
      <c r="A92" s="14" t="s">
        <v>506</v>
      </c>
      <c r="B92" s="120" t="s">
        <v>521</v>
      </c>
      <c r="C92" s="14" t="s">
        <v>520</v>
      </c>
      <c r="D92" s="14" t="s">
        <v>53</v>
      </c>
      <c r="E92" s="14" t="s">
        <v>119</v>
      </c>
      <c r="F92" s="14" t="s">
        <v>120</v>
      </c>
      <c r="G92" s="14" t="s">
        <v>302</v>
      </c>
      <c r="H92" s="14" t="s">
        <v>303</v>
      </c>
      <c r="I92" s="128">
        <v>3520000</v>
      </c>
      <c r="J92" s="128">
        <v>3520000</v>
      </c>
      <c r="K92" s="128"/>
      <c r="L92" s="128"/>
      <c r="M92" s="128"/>
      <c r="N92" s="128"/>
      <c r="O92" s="128"/>
      <c r="P92" s="128"/>
      <c r="Q92" s="128"/>
      <c r="R92" s="128"/>
      <c r="S92" s="128"/>
      <c r="T92" s="128"/>
      <c r="U92" s="15"/>
      <c r="V92" s="128"/>
      <c r="W92" s="128"/>
    </row>
    <row r="93" ht="33" customHeight="1">
      <c r="A93" s="14" t="s">
        <v>506</v>
      </c>
      <c r="B93" s="120" t="s">
        <v>521</v>
      </c>
      <c r="C93" s="14" t="s">
        <v>520</v>
      </c>
      <c r="D93" s="14" t="s">
        <v>53</v>
      </c>
      <c r="E93" s="14" t="s">
        <v>119</v>
      </c>
      <c r="F93" s="14" t="s">
        <v>120</v>
      </c>
      <c r="G93" s="14" t="s">
        <v>308</v>
      </c>
      <c r="H93" s="14" t="s">
        <v>309</v>
      </c>
      <c r="I93" s="128">
        <v>100000</v>
      </c>
      <c r="J93" s="128">
        <v>100000</v>
      </c>
      <c r="K93" s="128"/>
      <c r="L93" s="128"/>
      <c r="M93" s="128"/>
      <c r="N93" s="128"/>
      <c r="O93" s="128"/>
      <c r="P93" s="128"/>
      <c r="Q93" s="128"/>
      <c r="R93" s="128"/>
      <c r="S93" s="128"/>
      <c r="T93" s="128"/>
      <c r="U93" s="15"/>
      <c r="V93" s="128"/>
      <c r="W93" s="128"/>
    </row>
    <row r="94" ht="33" customHeight="1">
      <c r="A94" s="14" t="s">
        <v>506</v>
      </c>
      <c r="B94" s="120" t="s">
        <v>521</v>
      </c>
      <c r="C94" s="14" t="s">
        <v>520</v>
      </c>
      <c r="D94" s="14" t="s">
        <v>53</v>
      </c>
      <c r="E94" s="14" t="s">
        <v>119</v>
      </c>
      <c r="F94" s="14" t="s">
        <v>120</v>
      </c>
      <c r="G94" s="14" t="s">
        <v>312</v>
      </c>
      <c r="H94" s="14" t="s">
        <v>313</v>
      </c>
      <c r="I94" s="128">
        <v>100000</v>
      </c>
      <c r="J94" s="128">
        <v>100000</v>
      </c>
      <c r="K94" s="128"/>
      <c r="L94" s="128"/>
      <c r="M94" s="128"/>
      <c r="N94" s="128"/>
      <c r="O94" s="128"/>
      <c r="P94" s="128"/>
      <c r="Q94" s="128"/>
      <c r="R94" s="128"/>
      <c r="S94" s="128"/>
      <c r="T94" s="128"/>
      <c r="U94" s="15"/>
      <c r="V94" s="128"/>
      <c r="W94" s="128"/>
    </row>
    <row r="95" ht="33" customHeight="1">
      <c r="A95" s="14" t="s">
        <v>506</v>
      </c>
      <c r="B95" s="120" t="s">
        <v>521</v>
      </c>
      <c r="C95" s="14" t="s">
        <v>520</v>
      </c>
      <c r="D95" s="14" t="s">
        <v>53</v>
      </c>
      <c r="E95" s="14" t="s">
        <v>119</v>
      </c>
      <c r="F95" s="14" t="s">
        <v>120</v>
      </c>
      <c r="G95" s="14" t="s">
        <v>358</v>
      </c>
      <c r="H95" s="14" t="s">
        <v>359</v>
      </c>
      <c r="I95" s="128">
        <v>33112000</v>
      </c>
      <c r="J95" s="128">
        <v>33112000</v>
      </c>
      <c r="K95" s="128"/>
      <c r="L95" s="128"/>
      <c r="M95" s="128"/>
      <c r="N95" s="128"/>
      <c r="O95" s="128"/>
      <c r="P95" s="128"/>
      <c r="Q95" s="128"/>
      <c r="R95" s="128"/>
      <c r="S95" s="128"/>
      <c r="T95" s="128"/>
      <c r="U95" s="15"/>
      <c r="V95" s="128"/>
      <c r="W95" s="128"/>
    </row>
    <row r="96" ht="33" customHeight="1">
      <c r="A96" s="14" t="s">
        <v>506</v>
      </c>
      <c r="B96" s="120" t="s">
        <v>521</v>
      </c>
      <c r="C96" s="14" t="s">
        <v>520</v>
      </c>
      <c r="D96" s="14" t="s">
        <v>53</v>
      </c>
      <c r="E96" s="14" t="s">
        <v>119</v>
      </c>
      <c r="F96" s="14" t="s">
        <v>120</v>
      </c>
      <c r="G96" s="14" t="s">
        <v>318</v>
      </c>
      <c r="H96" s="14" t="s">
        <v>319</v>
      </c>
      <c r="I96" s="128">
        <v>366000</v>
      </c>
      <c r="J96" s="128">
        <v>366000</v>
      </c>
      <c r="K96" s="128"/>
      <c r="L96" s="128"/>
      <c r="M96" s="128"/>
      <c r="N96" s="128"/>
      <c r="O96" s="128"/>
      <c r="P96" s="128"/>
      <c r="Q96" s="128"/>
      <c r="R96" s="128"/>
      <c r="S96" s="128"/>
      <c r="T96" s="128"/>
      <c r="U96" s="15"/>
      <c r="V96" s="128"/>
      <c r="W96" s="128"/>
    </row>
    <row r="97" ht="33" customHeight="1">
      <c r="A97" s="14" t="s">
        <v>506</v>
      </c>
      <c r="B97" s="120" t="s">
        <v>521</v>
      </c>
      <c r="C97" s="14" t="s">
        <v>520</v>
      </c>
      <c r="D97" s="14" t="s">
        <v>53</v>
      </c>
      <c r="E97" s="14" t="s">
        <v>119</v>
      </c>
      <c r="F97" s="14" t="s">
        <v>120</v>
      </c>
      <c r="G97" s="14" t="s">
        <v>362</v>
      </c>
      <c r="H97" s="14" t="s">
        <v>363</v>
      </c>
      <c r="I97" s="128">
        <v>2514200</v>
      </c>
      <c r="J97" s="128">
        <v>2514200</v>
      </c>
      <c r="K97" s="128"/>
      <c r="L97" s="128"/>
      <c r="M97" s="128"/>
      <c r="N97" s="128"/>
      <c r="O97" s="128"/>
      <c r="P97" s="128"/>
      <c r="Q97" s="128"/>
      <c r="R97" s="128"/>
      <c r="S97" s="128"/>
      <c r="T97" s="128"/>
      <c r="U97" s="15"/>
      <c r="V97" s="128"/>
      <c r="W97" s="128"/>
    </row>
    <row r="98" ht="33" customHeight="1">
      <c r="A98" s="14" t="s">
        <v>506</v>
      </c>
      <c r="B98" s="120" t="s">
        <v>521</v>
      </c>
      <c r="C98" s="14" t="s">
        <v>520</v>
      </c>
      <c r="D98" s="14" t="s">
        <v>53</v>
      </c>
      <c r="E98" s="14" t="s">
        <v>119</v>
      </c>
      <c r="F98" s="14" t="s">
        <v>120</v>
      </c>
      <c r="G98" s="14" t="s">
        <v>364</v>
      </c>
      <c r="H98" s="14" t="s">
        <v>365</v>
      </c>
      <c r="I98" s="128">
        <v>1328300</v>
      </c>
      <c r="J98" s="128">
        <v>1328300</v>
      </c>
      <c r="K98" s="128"/>
      <c r="L98" s="128"/>
      <c r="M98" s="128"/>
      <c r="N98" s="128"/>
      <c r="O98" s="128"/>
      <c r="P98" s="128"/>
      <c r="Q98" s="128"/>
      <c r="R98" s="128"/>
      <c r="S98" s="128"/>
      <c r="T98" s="128"/>
      <c r="U98" s="15"/>
      <c r="V98" s="128"/>
      <c r="W98" s="128"/>
    </row>
    <row r="99" ht="33" customHeight="1">
      <c r="A99" s="14" t="s">
        <v>506</v>
      </c>
      <c r="B99" s="120" t="s">
        <v>521</v>
      </c>
      <c r="C99" s="14" t="s">
        <v>520</v>
      </c>
      <c r="D99" s="14" t="s">
        <v>53</v>
      </c>
      <c r="E99" s="14" t="s">
        <v>119</v>
      </c>
      <c r="F99" s="14" t="s">
        <v>120</v>
      </c>
      <c r="G99" s="14" t="s">
        <v>320</v>
      </c>
      <c r="H99" s="14" t="s">
        <v>321</v>
      </c>
      <c r="I99" s="128">
        <v>3609500</v>
      </c>
      <c r="J99" s="128">
        <v>3609500</v>
      </c>
      <c r="K99" s="128"/>
      <c r="L99" s="128"/>
      <c r="M99" s="128"/>
      <c r="N99" s="128"/>
      <c r="O99" s="128"/>
      <c r="P99" s="128"/>
      <c r="Q99" s="128"/>
      <c r="R99" s="128"/>
      <c r="S99" s="128"/>
      <c r="T99" s="128"/>
      <c r="U99" s="15"/>
      <c r="V99" s="128"/>
      <c r="W99" s="128"/>
    </row>
    <row r="100" ht="33" customHeight="1">
      <c r="A100" s="14" t="s">
        <v>506</v>
      </c>
      <c r="B100" s="120" t="s">
        <v>521</v>
      </c>
      <c r="C100" s="14" t="s">
        <v>520</v>
      </c>
      <c r="D100" s="14" t="s">
        <v>53</v>
      </c>
      <c r="E100" s="14" t="s">
        <v>119</v>
      </c>
      <c r="F100" s="14" t="s">
        <v>120</v>
      </c>
      <c r="G100" s="14" t="s">
        <v>508</v>
      </c>
      <c r="H100" s="14" t="s">
        <v>509</v>
      </c>
      <c r="I100" s="128">
        <v>5265000</v>
      </c>
      <c r="J100" s="128">
        <v>5265000</v>
      </c>
      <c r="K100" s="128"/>
      <c r="L100" s="128"/>
      <c r="M100" s="128"/>
      <c r="N100" s="128"/>
      <c r="O100" s="128"/>
      <c r="P100" s="128"/>
      <c r="Q100" s="128"/>
      <c r="R100" s="128"/>
      <c r="S100" s="128"/>
      <c r="T100" s="128"/>
      <c r="U100" s="15"/>
      <c r="V100" s="128"/>
      <c r="W100" s="128"/>
    </row>
    <row r="101" ht="33" customHeight="1">
      <c r="A101" s="14"/>
      <c r="B101" s="14"/>
      <c r="C101" s="14" t="s">
        <v>522</v>
      </c>
      <c r="D101" s="14"/>
      <c r="E101" s="14"/>
      <c r="F101" s="14"/>
      <c r="G101" s="14"/>
      <c r="H101" s="14"/>
      <c r="I101" s="128">
        <v>590500</v>
      </c>
      <c r="J101" s="128">
        <v>590500</v>
      </c>
      <c r="K101" s="128">
        <v>590500</v>
      </c>
      <c r="L101" s="128"/>
      <c r="M101" s="128"/>
      <c r="N101" s="128"/>
      <c r="O101" s="128"/>
      <c r="P101" s="128"/>
      <c r="Q101" s="128"/>
      <c r="R101" s="128"/>
      <c r="S101" s="128"/>
      <c r="T101" s="128"/>
      <c r="U101" s="15"/>
      <c r="V101" s="128"/>
      <c r="W101" s="128"/>
    </row>
    <row r="102" ht="33" customHeight="1">
      <c r="A102" s="14" t="s">
        <v>523</v>
      </c>
      <c r="B102" s="120" t="s">
        <v>524</v>
      </c>
      <c r="C102" s="14" t="s">
        <v>522</v>
      </c>
      <c r="D102" s="14" t="s">
        <v>53</v>
      </c>
      <c r="E102" s="14" t="s">
        <v>146</v>
      </c>
      <c r="F102" s="14" t="s">
        <v>147</v>
      </c>
      <c r="G102" s="14" t="s">
        <v>525</v>
      </c>
      <c r="H102" s="14" t="s">
        <v>526</v>
      </c>
      <c r="I102" s="128">
        <v>590500</v>
      </c>
      <c r="J102" s="128">
        <v>590500</v>
      </c>
      <c r="K102" s="128">
        <v>590500</v>
      </c>
      <c r="L102" s="128"/>
      <c r="M102" s="128"/>
      <c r="N102" s="128"/>
      <c r="O102" s="128"/>
      <c r="P102" s="128"/>
      <c r="Q102" s="128"/>
      <c r="R102" s="128"/>
      <c r="S102" s="128"/>
      <c r="T102" s="128"/>
      <c r="U102" s="15"/>
      <c r="V102" s="128"/>
      <c r="W102" s="128"/>
    </row>
    <row r="103" ht="33" customHeight="1">
      <c r="A103" s="14"/>
      <c r="B103" s="14"/>
      <c r="C103" s="14" t="s">
        <v>527</v>
      </c>
      <c r="D103" s="14"/>
      <c r="E103" s="14"/>
      <c r="F103" s="14"/>
      <c r="G103" s="14"/>
      <c r="H103" s="14"/>
      <c r="I103" s="128">
        <v>279400</v>
      </c>
      <c r="J103" s="128">
        <v>279400</v>
      </c>
      <c r="K103" s="128">
        <v>279400</v>
      </c>
      <c r="L103" s="128"/>
      <c r="M103" s="128"/>
      <c r="N103" s="128"/>
      <c r="O103" s="128"/>
      <c r="P103" s="128"/>
      <c r="Q103" s="128"/>
      <c r="R103" s="128"/>
      <c r="S103" s="128"/>
      <c r="T103" s="128"/>
      <c r="U103" s="15"/>
      <c r="V103" s="128"/>
      <c r="W103" s="128"/>
    </row>
    <row r="104" ht="33" customHeight="1">
      <c r="A104" s="14" t="s">
        <v>489</v>
      </c>
      <c r="B104" s="120" t="s">
        <v>528</v>
      </c>
      <c r="C104" s="14" t="s">
        <v>527</v>
      </c>
      <c r="D104" s="14" t="s">
        <v>53</v>
      </c>
      <c r="E104" s="14" t="s">
        <v>146</v>
      </c>
      <c r="F104" s="14" t="s">
        <v>147</v>
      </c>
      <c r="G104" s="14" t="s">
        <v>366</v>
      </c>
      <c r="H104" s="14" t="s">
        <v>367</v>
      </c>
      <c r="I104" s="128">
        <v>279400</v>
      </c>
      <c r="J104" s="128">
        <v>279400</v>
      </c>
      <c r="K104" s="128">
        <v>279400</v>
      </c>
      <c r="L104" s="128"/>
      <c r="M104" s="128"/>
      <c r="N104" s="128"/>
      <c r="O104" s="128"/>
      <c r="P104" s="128"/>
      <c r="Q104" s="128"/>
      <c r="R104" s="128"/>
      <c r="S104" s="128"/>
      <c r="T104" s="128"/>
      <c r="U104" s="15"/>
      <c r="V104" s="128"/>
      <c r="W104" s="128"/>
    </row>
    <row r="105" ht="33" customHeight="1">
      <c r="A105" s="14"/>
      <c r="B105" s="14"/>
      <c r="C105" s="14" t="s">
        <v>529</v>
      </c>
      <c r="D105" s="14"/>
      <c r="E105" s="14"/>
      <c r="F105" s="14"/>
      <c r="G105" s="14"/>
      <c r="H105" s="14"/>
      <c r="I105" s="128">
        <v>59841200</v>
      </c>
      <c r="J105" s="128">
        <v>59841200</v>
      </c>
      <c r="K105" s="128"/>
      <c r="L105" s="128"/>
      <c r="M105" s="128"/>
      <c r="N105" s="128"/>
      <c r="O105" s="128"/>
      <c r="P105" s="128"/>
      <c r="Q105" s="128"/>
      <c r="R105" s="128"/>
      <c r="S105" s="128"/>
      <c r="T105" s="128"/>
      <c r="U105" s="15"/>
      <c r="V105" s="128"/>
      <c r="W105" s="128"/>
    </row>
    <row r="106" ht="33" customHeight="1">
      <c r="A106" s="14" t="s">
        <v>506</v>
      </c>
      <c r="B106" s="120" t="s">
        <v>530</v>
      </c>
      <c r="C106" s="14" t="s">
        <v>529</v>
      </c>
      <c r="D106" s="14" t="s">
        <v>53</v>
      </c>
      <c r="E106" s="14" t="s">
        <v>119</v>
      </c>
      <c r="F106" s="14" t="s">
        <v>120</v>
      </c>
      <c r="G106" s="14" t="s">
        <v>302</v>
      </c>
      <c r="H106" s="14" t="s">
        <v>303</v>
      </c>
      <c r="I106" s="128">
        <v>160000</v>
      </c>
      <c r="J106" s="128">
        <v>160000</v>
      </c>
      <c r="K106" s="128"/>
      <c r="L106" s="128"/>
      <c r="M106" s="128"/>
      <c r="N106" s="128"/>
      <c r="O106" s="128"/>
      <c r="P106" s="128"/>
      <c r="Q106" s="128"/>
      <c r="R106" s="128"/>
      <c r="S106" s="128"/>
      <c r="T106" s="128"/>
      <c r="U106" s="15"/>
      <c r="V106" s="128"/>
      <c r="W106" s="128"/>
    </row>
    <row r="107" ht="33" customHeight="1">
      <c r="A107" s="14" t="s">
        <v>506</v>
      </c>
      <c r="B107" s="120" t="s">
        <v>530</v>
      </c>
      <c r="C107" s="14" t="s">
        <v>529</v>
      </c>
      <c r="D107" s="14" t="s">
        <v>53</v>
      </c>
      <c r="E107" s="14" t="s">
        <v>119</v>
      </c>
      <c r="F107" s="14" t="s">
        <v>120</v>
      </c>
      <c r="G107" s="14" t="s">
        <v>358</v>
      </c>
      <c r="H107" s="14" t="s">
        <v>359</v>
      </c>
      <c r="I107" s="128">
        <v>8484600</v>
      </c>
      <c r="J107" s="128">
        <v>8484600</v>
      </c>
      <c r="K107" s="128"/>
      <c r="L107" s="128"/>
      <c r="M107" s="128"/>
      <c r="N107" s="128"/>
      <c r="O107" s="128"/>
      <c r="P107" s="128"/>
      <c r="Q107" s="128"/>
      <c r="R107" s="128"/>
      <c r="S107" s="128"/>
      <c r="T107" s="128"/>
      <c r="U107" s="15"/>
      <c r="V107" s="128"/>
      <c r="W107" s="128"/>
    </row>
    <row r="108" ht="33" customHeight="1">
      <c r="A108" s="14" t="s">
        <v>506</v>
      </c>
      <c r="B108" s="120" t="s">
        <v>530</v>
      </c>
      <c r="C108" s="14" t="s">
        <v>529</v>
      </c>
      <c r="D108" s="14" t="s">
        <v>53</v>
      </c>
      <c r="E108" s="14" t="s">
        <v>119</v>
      </c>
      <c r="F108" s="14" t="s">
        <v>120</v>
      </c>
      <c r="G108" s="14" t="s">
        <v>362</v>
      </c>
      <c r="H108" s="14" t="s">
        <v>363</v>
      </c>
      <c r="I108" s="128">
        <v>217600</v>
      </c>
      <c r="J108" s="128">
        <v>217600</v>
      </c>
      <c r="K108" s="128"/>
      <c r="L108" s="128"/>
      <c r="M108" s="128"/>
      <c r="N108" s="128"/>
      <c r="O108" s="128"/>
      <c r="P108" s="128"/>
      <c r="Q108" s="128"/>
      <c r="R108" s="128"/>
      <c r="S108" s="128"/>
      <c r="T108" s="128"/>
      <c r="U108" s="15"/>
      <c r="V108" s="128"/>
      <c r="W108" s="128"/>
    </row>
    <row r="109" ht="33" customHeight="1">
      <c r="A109" s="14" t="s">
        <v>506</v>
      </c>
      <c r="B109" s="120" t="s">
        <v>530</v>
      </c>
      <c r="C109" s="14" t="s">
        <v>529</v>
      </c>
      <c r="D109" s="14" t="s">
        <v>53</v>
      </c>
      <c r="E109" s="14" t="s">
        <v>119</v>
      </c>
      <c r="F109" s="14" t="s">
        <v>120</v>
      </c>
      <c r="G109" s="14" t="s">
        <v>364</v>
      </c>
      <c r="H109" s="14" t="s">
        <v>365</v>
      </c>
      <c r="I109" s="128">
        <v>1103600</v>
      </c>
      <c r="J109" s="128">
        <v>1103600</v>
      </c>
      <c r="K109" s="128"/>
      <c r="L109" s="128"/>
      <c r="M109" s="128"/>
      <c r="N109" s="128"/>
      <c r="O109" s="128"/>
      <c r="P109" s="128"/>
      <c r="Q109" s="128"/>
      <c r="R109" s="128"/>
      <c r="S109" s="128"/>
      <c r="T109" s="128"/>
      <c r="U109" s="15"/>
      <c r="V109" s="128"/>
      <c r="W109" s="128"/>
    </row>
    <row r="110" ht="33" customHeight="1">
      <c r="A110" s="14" t="s">
        <v>506</v>
      </c>
      <c r="B110" s="120" t="s">
        <v>530</v>
      </c>
      <c r="C110" s="14" t="s">
        <v>529</v>
      </c>
      <c r="D110" s="14" t="s">
        <v>53</v>
      </c>
      <c r="E110" s="14" t="s">
        <v>119</v>
      </c>
      <c r="F110" s="14" t="s">
        <v>120</v>
      </c>
      <c r="G110" s="14" t="s">
        <v>531</v>
      </c>
      <c r="H110" s="14" t="s">
        <v>532</v>
      </c>
      <c r="I110" s="128">
        <v>18240000</v>
      </c>
      <c r="J110" s="128">
        <v>18240000</v>
      </c>
      <c r="K110" s="128"/>
      <c r="L110" s="128"/>
      <c r="M110" s="128"/>
      <c r="N110" s="128"/>
      <c r="O110" s="128"/>
      <c r="P110" s="128"/>
      <c r="Q110" s="128"/>
      <c r="R110" s="128"/>
      <c r="S110" s="128"/>
      <c r="T110" s="128"/>
      <c r="U110" s="15"/>
      <c r="V110" s="128"/>
      <c r="W110" s="128"/>
    </row>
    <row r="111" ht="33" customHeight="1">
      <c r="A111" s="14" t="s">
        <v>506</v>
      </c>
      <c r="B111" s="120" t="s">
        <v>530</v>
      </c>
      <c r="C111" s="14" t="s">
        <v>529</v>
      </c>
      <c r="D111" s="14" t="s">
        <v>53</v>
      </c>
      <c r="E111" s="14" t="s">
        <v>119</v>
      </c>
      <c r="F111" s="14" t="s">
        <v>120</v>
      </c>
      <c r="G111" s="14" t="s">
        <v>493</v>
      </c>
      <c r="H111" s="14" t="s">
        <v>494</v>
      </c>
      <c r="I111" s="128">
        <v>24000000</v>
      </c>
      <c r="J111" s="128">
        <v>24000000</v>
      </c>
      <c r="K111" s="128"/>
      <c r="L111" s="128"/>
      <c r="M111" s="128"/>
      <c r="N111" s="128"/>
      <c r="O111" s="128"/>
      <c r="P111" s="128"/>
      <c r="Q111" s="128"/>
      <c r="R111" s="128"/>
      <c r="S111" s="128"/>
      <c r="T111" s="128"/>
      <c r="U111" s="15"/>
      <c r="V111" s="128"/>
      <c r="W111" s="128"/>
    </row>
    <row r="112" ht="33" customHeight="1">
      <c r="A112" s="14" t="s">
        <v>506</v>
      </c>
      <c r="B112" s="120" t="s">
        <v>530</v>
      </c>
      <c r="C112" s="14" t="s">
        <v>529</v>
      </c>
      <c r="D112" s="14" t="s">
        <v>53</v>
      </c>
      <c r="E112" s="14" t="s">
        <v>146</v>
      </c>
      <c r="F112" s="14" t="s">
        <v>147</v>
      </c>
      <c r="G112" s="14" t="s">
        <v>358</v>
      </c>
      <c r="H112" s="14" t="s">
        <v>359</v>
      </c>
      <c r="I112" s="128">
        <v>2030000</v>
      </c>
      <c r="J112" s="128">
        <v>2030000</v>
      </c>
      <c r="K112" s="128"/>
      <c r="L112" s="128"/>
      <c r="M112" s="128"/>
      <c r="N112" s="128"/>
      <c r="O112" s="128"/>
      <c r="P112" s="128"/>
      <c r="Q112" s="128"/>
      <c r="R112" s="128"/>
      <c r="S112" s="128"/>
      <c r="T112" s="128"/>
      <c r="U112" s="15"/>
      <c r="V112" s="128"/>
      <c r="W112" s="128"/>
    </row>
    <row r="113" ht="33" customHeight="1">
      <c r="A113" s="14" t="s">
        <v>506</v>
      </c>
      <c r="B113" s="120" t="s">
        <v>530</v>
      </c>
      <c r="C113" s="14" t="s">
        <v>529</v>
      </c>
      <c r="D113" s="14" t="s">
        <v>53</v>
      </c>
      <c r="E113" s="14" t="s">
        <v>146</v>
      </c>
      <c r="F113" s="14" t="s">
        <v>147</v>
      </c>
      <c r="G113" s="14" t="s">
        <v>320</v>
      </c>
      <c r="H113" s="14" t="s">
        <v>321</v>
      </c>
      <c r="I113" s="128">
        <v>805400</v>
      </c>
      <c r="J113" s="128">
        <v>805400</v>
      </c>
      <c r="K113" s="128"/>
      <c r="L113" s="128"/>
      <c r="M113" s="128"/>
      <c r="N113" s="128"/>
      <c r="O113" s="128"/>
      <c r="P113" s="128"/>
      <c r="Q113" s="128"/>
      <c r="R113" s="128"/>
      <c r="S113" s="128"/>
      <c r="T113" s="128"/>
      <c r="U113" s="15"/>
      <c r="V113" s="128"/>
      <c r="W113" s="128"/>
    </row>
    <row r="114" ht="33" customHeight="1">
      <c r="A114" s="14" t="s">
        <v>506</v>
      </c>
      <c r="B114" s="120" t="s">
        <v>530</v>
      </c>
      <c r="C114" s="14" t="s">
        <v>529</v>
      </c>
      <c r="D114" s="14" t="s">
        <v>53</v>
      </c>
      <c r="E114" s="14" t="s">
        <v>146</v>
      </c>
      <c r="F114" s="14" t="s">
        <v>147</v>
      </c>
      <c r="G114" s="14" t="s">
        <v>493</v>
      </c>
      <c r="H114" s="14" t="s">
        <v>494</v>
      </c>
      <c r="I114" s="128">
        <v>4800000</v>
      </c>
      <c r="J114" s="128">
        <v>4800000</v>
      </c>
      <c r="K114" s="128"/>
      <c r="L114" s="128"/>
      <c r="M114" s="128"/>
      <c r="N114" s="128"/>
      <c r="O114" s="128"/>
      <c r="P114" s="128"/>
      <c r="Q114" s="128"/>
      <c r="R114" s="128"/>
      <c r="S114" s="128"/>
      <c r="T114" s="128"/>
      <c r="U114" s="15"/>
      <c r="V114" s="128"/>
      <c r="W114" s="128"/>
    </row>
    <row r="115" ht="33" customHeight="1">
      <c r="A115" s="14"/>
      <c r="B115" s="14"/>
      <c r="C115" s="14" t="s">
        <v>533</v>
      </c>
      <c r="D115" s="14"/>
      <c r="E115" s="14"/>
      <c r="F115" s="14"/>
      <c r="G115" s="14"/>
      <c r="H115" s="14"/>
      <c r="I115" s="128">
        <v>34359000</v>
      </c>
      <c r="J115" s="128">
        <v>34359000</v>
      </c>
      <c r="K115" s="128"/>
      <c r="L115" s="128"/>
      <c r="M115" s="128"/>
      <c r="N115" s="128"/>
      <c r="O115" s="128"/>
      <c r="P115" s="128"/>
      <c r="Q115" s="128"/>
      <c r="R115" s="128"/>
      <c r="S115" s="128"/>
      <c r="T115" s="128"/>
      <c r="U115" s="15"/>
      <c r="V115" s="128"/>
      <c r="W115" s="128"/>
    </row>
    <row r="116" ht="33" customHeight="1">
      <c r="A116" s="14" t="s">
        <v>506</v>
      </c>
      <c r="B116" s="120" t="s">
        <v>534</v>
      </c>
      <c r="C116" s="14" t="s">
        <v>533</v>
      </c>
      <c r="D116" s="14" t="s">
        <v>53</v>
      </c>
      <c r="E116" s="14" t="s">
        <v>119</v>
      </c>
      <c r="F116" s="14" t="s">
        <v>120</v>
      </c>
      <c r="G116" s="14" t="s">
        <v>302</v>
      </c>
      <c r="H116" s="14" t="s">
        <v>303</v>
      </c>
      <c r="I116" s="128">
        <v>50000</v>
      </c>
      <c r="J116" s="128">
        <v>50000</v>
      </c>
      <c r="K116" s="128"/>
      <c r="L116" s="128"/>
      <c r="M116" s="128"/>
      <c r="N116" s="128"/>
      <c r="O116" s="128"/>
      <c r="P116" s="128"/>
      <c r="Q116" s="128"/>
      <c r="R116" s="128"/>
      <c r="S116" s="128"/>
      <c r="T116" s="128"/>
      <c r="U116" s="15"/>
      <c r="V116" s="128"/>
      <c r="W116" s="128"/>
    </row>
    <row r="117" ht="33" customHeight="1">
      <c r="A117" s="14" t="s">
        <v>506</v>
      </c>
      <c r="B117" s="120" t="s">
        <v>534</v>
      </c>
      <c r="C117" s="14" t="s">
        <v>533</v>
      </c>
      <c r="D117" s="14" t="s">
        <v>53</v>
      </c>
      <c r="E117" s="14" t="s">
        <v>119</v>
      </c>
      <c r="F117" s="14" t="s">
        <v>120</v>
      </c>
      <c r="G117" s="14" t="s">
        <v>493</v>
      </c>
      <c r="H117" s="14" t="s">
        <v>494</v>
      </c>
      <c r="I117" s="128">
        <v>300000</v>
      </c>
      <c r="J117" s="128">
        <v>300000</v>
      </c>
      <c r="K117" s="128"/>
      <c r="L117" s="128"/>
      <c r="M117" s="128"/>
      <c r="N117" s="128"/>
      <c r="O117" s="128"/>
      <c r="P117" s="128"/>
      <c r="Q117" s="128"/>
      <c r="R117" s="128"/>
      <c r="S117" s="128"/>
      <c r="T117" s="128"/>
      <c r="U117" s="15"/>
      <c r="V117" s="128"/>
      <c r="W117" s="128"/>
    </row>
    <row r="118" ht="33" customHeight="1">
      <c r="A118" s="14" t="s">
        <v>506</v>
      </c>
      <c r="B118" s="120" t="s">
        <v>534</v>
      </c>
      <c r="C118" s="14" t="s">
        <v>533</v>
      </c>
      <c r="D118" s="14" t="s">
        <v>53</v>
      </c>
      <c r="E118" s="14" t="s">
        <v>137</v>
      </c>
      <c r="F118" s="14" t="s">
        <v>138</v>
      </c>
      <c r="G118" s="14" t="s">
        <v>493</v>
      </c>
      <c r="H118" s="14" t="s">
        <v>494</v>
      </c>
      <c r="I118" s="128">
        <v>1060000</v>
      </c>
      <c r="J118" s="128">
        <v>1060000</v>
      </c>
      <c r="K118" s="128"/>
      <c r="L118" s="128"/>
      <c r="M118" s="128"/>
      <c r="N118" s="128"/>
      <c r="O118" s="128"/>
      <c r="P118" s="128"/>
      <c r="Q118" s="128"/>
      <c r="R118" s="128"/>
      <c r="S118" s="128"/>
      <c r="T118" s="128"/>
      <c r="U118" s="15"/>
      <c r="V118" s="128"/>
      <c r="W118" s="128"/>
    </row>
    <row r="119" ht="33" customHeight="1">
      <c r="A119" s="14" t="s">
        <v>506</v>
      </c>
      <c r="B119" s="120" t="s">
        <v>534</v>
      </c>
      <c r="C119" s="14" t="s">
        <v>533</v>
      </c>
      <c r="D119" s="14" t="s">
        <v>53</v>
      </c>
      <c r="E119" s="14" t="s">
        <v>139</v>
      </c>
      <c r="F119" s="14" t="s">
        <v>140</v>
      </c>
      <c r="G119" s="14" t="s">
        <v>493</v>
      </c>
      <c r="H119" s="14" t="s">
        <v>494</v>
      </c>
      <c r="I119" s="128">
        <v>200000</v>
      </c>
      <c r="J119" s="128">
        <v>200000</v>
      </c>
      <c r="K119" s="128"/>
      <c r="L119" s="128"/>
      <c r="M119" s="128"/>
      <c r="N119" s="128"/>
      <c r="O119" s="128"/>
      <c r="P119" s="128"/>
      <c r="Q119" s="128"/>
      <c r="R119" s="128"/>
      <c r="S119" s="128"/>
      <c r="T119" s="128"/>
      <c r="U119" s="15"/>
      <c r="V119" s="128"/>
      <c r="W119" s="128"/>
    </row>
    <row r="120" ht="33" customHeight="1">
      <c r="A120" s="14" t="s">
        <v>506</v>
      </c>
      <c r="B120" s="120" t="s">
        <v>534</v>
      </c>
      <c r="C120" s="14" t="s">
        <v>533</v>
      </c>
      <c r="D120" s="14" t="s">
        <v>53</v>
      </c>
      <c r="E120" s="14" t="s">
        <v>141</v>
      </c>
      <c r="F120" s="14" t="s">
        <v>142</v>
      </c>
      <c r="G120" s="14" t="s">
        <v>493</v>
      </c>
      <c r="H120" s="14" t="s">
        <v>494</v>
      </c>
      <c r="I120" s="128">
        <v>24764300</v>
      </c>
      <c r="J120" s="128">
        <v>24764300</v>
      </c>
      <c r="K120" s="128"/>
      <c r="L120" s="128"/>
      <c r="M120" s="128"/>
      <c r="N120" s="128"/>
      <c r="O120" s="128"/>
      <c r="P120" s="128"/>
      <c r="Q120" s="128"/>
      <c r="R120" s="128"/>
      <c r="S120" s="128"/>
      <c r="T120" s="128"/>
      <c r="U120" s="15"/>
      <c r="V120" s="128"/>
      <c r="W120" s="128"/>
    </row>
    <row r="121" ht="33" customHeight="1">
      <c r="A121" s="14" t="s">
        <v>506</v>
      </c>
      <c r="B121" s="120" t="s">
        <v>534</v>
      </c>
      <c r="C121" s="14" t="s">
        <v>533</v>
      </c>
      <c r="D121" s="14" t="s">
        <v>53</v>
      </c>
      <c r="E121" s="14" t="s">
        <v>143</v>
      </c>
      <c r="F121" s="14" t="s">
        <v>144</v>
      </c>
      <c r="G121" s="14" t="s">
        <v>362</v>
      </c>
      <c r="H121" s="14" t="s">
        <v>363</v>
      </c>
      <c r="I121" s="128">
        <v>60000</v>
      </c>
      <c r="J121" s="128">
        <v>60000</v>
      </c>
      <c r="K121" s="128"/>
      <c r="L121" s="128"/>
      <c r="M121" s="128"/>
      <c r="N121" s="128"/>
      <c r="O121" s="128"/>
      <c r="P121" s="128"/>
      <c r="Q121" s="128"/>
      <c r="R121" s="128"/>
      <c r="S121" s="128"/>
      <c r="T121" s="128"/>
      <c r="U121" s="15"/>
      <c r="V121" s="128"/>
      <c r="W121" s="128"/>
    </row>
    <row r="122" ht="33" customHeight="1">
      <c r="A122" s="14" t="s">
        <v>506</v>
      </c>
      <c r="B122" s="120" t="s">
        <v>534</v>
      </c>
      <c r="C122" s="14" t="s">
        <v>533</v>
      </c>
      <c r="D122" s="14" t="s">
        <v>53</v>
      </c>
      <c r="E122" s="14" t="s">
        <v>143</v>
      </c>
      <c r="F122" s="14" t="s">
        <v>144</v>
      </c>
      <c r="G122" s="14" t="s">
        <v>364</v>
      </c>
      <c r="H122" s="14" t="s">
        <v>365</v>
      </c>
      <c r="I122" s="128">
        <v>490000</v>
      </c>
      <c r="J122" s="128">
        <v>490000</v>
      </c>
      <c r="K122" s="128"/>
      <c r="L122" s="128"/>
      <c r="M122" s="128"/>
      <c r="N122" s="128"/>
      <c r="O122" s="128"/>
      <c r="P122" s="128"/>
      <c r="Q122" s="128"/>
      <c r="R122" s="128"/>
      <c r="S122" s="128"/>
      <c r="T122" s="128"/>
      <c r="U122" s="15"/>
      <c r="V122" s="128"/>
      <c r="W122" s="128"/>
    </row>
    <row r="123" ht="33" customHeight="1">
      <c r="A123" s="14" t="s">
        <v>506</v>
      </c>
      <c r="B123" s="120" t="s">
        <v>534</v>
      </c>
      <c r="C123" s="14" t="s">
        <v>533</v>
      </c>
      <c r="D123" s="14" t="s">
        <v>53</v>
      </c>
      <c r="E123" s="14" t="s">
        <v>143</v>
      </c>
      <c r="F123" s="14" t="s">
        <v>144</v>
      </c>
      <c r="G123" s="14" t="s">
        <v>493</v>
      </c>
      <c r="H123" s="14" t="s">
        <v>494</v>
      </c>
      <c r="I123" s="128">
        <v>5780500</v>
      </c>
      <c r="J123" s="128">
        <v>5780500</v>
      </c>
      <c r="K123" s="128"/>
      <c r="L123" s="128"/>
      <c r="M123" s="128"/>
      <c r="N123" s="128"/>
      <c r="O123" s="128"/>
      <c r="P123" s="128"/>
      <c r="Q123" s="128"/>
      <c r="R123" s="128"/>
      <c r="S123" s="128"/>
      <c r="T123" s="128"/>
      <c r="U123" s="15"/>
      <c r="V123" s="128"/>
      <c r="W123" s="128"/>
    </row>
    <row r="124" ht="33" customHeight="1">
      <c r="A124" s="14" t="s">
        <v>506</v>
      </c>
      <c r="B124" s="120" t="s">
        <v>534</v>
      </c>
      <c r="C124" s="14" t="s">
        <v>533</v>
      </c>
      <c r="D124" s="14" t="s">
        <v>53</v>
      </c>
      <c r="E124" s="14" t="s">
        <v>146</v>
      </c>
      <c r="F124" s="14" t="s">
        <v>147</v>
      </c>
      <c r="G124" s="14" t="s">
        <v>318</v>
      </c>
      <c r="H124" s="14" t="s">
        <v>319</v>
      </c>
      <c r="I124" s="128">
        <v>242200</v>
      </c>
      <c r="J124" s="128">
        <v>242200</v>
      </c>
      <c r="K124" s="128"/>
      <c r="L124" s="128"/>
      <c r="M124" s="128"/>
      <c r="N124" s="128"/>
      <c r="O124" s="128"/>
      <c r="P124" s="128"/>
      <c r="Q124" s="128"/>
      <c r="R124" s="128"/>
      <c r="S124" s="128"/>
      <c r="T124" s="128"/>
      <c r="U124" s="15"/>
      <c r="V124" s="128"/>
      <c r="W124" s="128"/>
    </row>
    <row r="125" ht="33" customHeight="1">
      <c r="A125" s="14" t="s">
        <v>506</v>
      </c>
      <c r="B125" s="120" t="s">
        <v>534</v>
      </c>
      <c r="C125" s="14" t="s">
        <v>533</v>
      </c>
      <c r="D125" s="14" t="s">
        <v>53</v>
      </c>
      <c r="E125" s="14" t="s">
        <v>146</v>
      </c>
      <c r="F125" s="14" t="s">
        <v>147</v>
      </c>
      <c r="G125" s="14" t="s">
        <v>362</v>
      </c>
      <c r="H125" s="14" t="s">
        <v>363</v>
      </c>
      <c r="I125" s="128">
        <v>28000</v>
      </c>
      <c r="J125" s="128">
        <v>28000</v>
      </c>
      <c r="K125" s="128"/>
      <c r="L125" s="128"/>
      <c r="M125" s="128"/>
      <c r="N125" s="128"/>
      <c r="O125" s="128"/>
      <c r="P125" s="128"/>
      <c r="Q125" s="128"/>
      <c r="R125" s="128"/>
      <c r="S125" s="128"/>
      <c r="T125" s="128"/>
      <c r="U125" s="15"/>
      <c r="V125" s="128"/>
      <c r="W125" s="128"/>
    </row>
    <row r="126" ht="33" customHeight="1">
      <c r="A126" s="14" t="s">
        <v>506</v>
      </c>
      <c r="B126" s="120" t="s">
        <v>534</v>
      </c>
      <c r="C126" s="14" t="s">
        <v>533</v>
      </c>
      <c r="D126" s="14" t="s">
        <v>53</v>
      </c>
      <c r="E126" s="14" t="s">
        <v>146</v>
      </c>
      <c r="F126" s="14" t="s">
        <v>147</v>
      </c>
      <c r="G126" s="14" t="s">
        <v>493</v>
      </c>
      <c r="H126" s="14" t="s">
        <v>494</v>
      </c>
      <c r="I126" s="128">
        <v>1384000</v>
      </c>
      <c r="J126" s="128">
        <v>1384000</v>
      </c>
      <c r="K126" s="128"/>
      <c r="L126" s="128"/>
      <c r="M126" s="128"/>
      <c r="N126" s="128"/>
      <c r="O126" s="128"/>
      <c r="P126" s="128"/>
      <c r="Q126" s="128"/>
      <c r="R126" s="128"/>
      <c r="S126" s="128"/>
      <c r="T126" s="128"/>
      <c r="U126" s="15"/>
      <c r="V126" s="128"/>
      <c r="W126" s="128"/>
    </row>
    <row r="127" ht="33" customHeight="1">
      <c r="A127" s="14"/>
      <c r="B127" s="14"/>
      <c r="C127" s="14" t="s">
        <v>535</v>
      </c>
      <c r="D127" s="14"/>
      <c r="E127" s="14"/>
      <c r="F127" s="14"/>
      <c r="G127" s="14"/>
      <c r="H127" s="14"/>
      <c r="I127" s="128">
        <v>36723</v>
      </c>
      <c r="J127" s="128"/>
      <c r="K127" s="128"/>
      <c r="L127" s="128"/>
      <c r="M127" s="128"/>
      <c r="N127" s="128">
        <v>36723</v>
      </c>
      <c r="O127" s="128"/>
      <c r="P127" s="128"/>
      <c r="Q127" s="128"/>
      <c r="R127" s="128"/>
      <c r="S127" s="128"/>
      <c r="T127" s="128"/>
      <c r="U127" s="15"/>
      <c r="V127" s="128"/>
      <c r="W127" s="128"/>
    </row>
    <row r="128" ht="33" customHeight="1">
      <c r="A128" s="14" t="s">
        <v>489</v>
      </c>
      <c r="B128" s="120" t="s">
        <v>536</v>
      </c>
      <c r="C128" s="14" t="s">
        <v>535</v>
      </c>
      <c r="D128" s="14" t="s">
        <v>55</v>
      </c>
      <c r="E128" s="14" t="s">
        <v>166</v>
      </c>
      <c r="F128" s="14" t="s">
        <v>167</v>
      </c>
      <c r="G128" s="14" t="s">
        <v>312</v>
      </c>
      <c r="H128" s="14" t="s">
        <v>313</v>
      </c>
      <c r="I128" s="128">
        <v>3700</v>
      </c>
      <c r="J128" s="128"/>
      <c r="K128" s="128"/>
      <c r="L128" s="128"/>
      <c r="M128" s="128"/>
      <c r="N128" s="128">
        <v>3700</v>
      </c>
      <c r="O128" s="128"/>
      <c r="P128" s="128"/>
      <c r="Q128" s="128"/>
      <c r="R128" s="128"/>
      <c r="S128" s="128"/>
      <c r="T128" s="128"/>
      <c r="U128" s="15"/>
      <c r="V128" s="128"/>
      <c r="W128" s="128"/>
    </row>
    <row r="129" ht="33" customHeight="1">
      <c r="A129" s="14" t="s">
        <v>489</v>
      </c>
      <c r="B129" s="120" t="s">
        <v>536</v>
      </c>
      <c r="C129" s="14" t="s">
        <v>535</v>
      </c>
      <c r="D129" s="14" t="s">
        <v>55</v>
      </c>
      <c r="E129" s="14" t="s">
        <v>166</v>
      </c>
      <c r="F129" s="14" t="s">
        <v>167</v>
      </c>
      <c r="G129" s="14" t="s">
        <v>320</v>
      </c>
      <c r="H129" s="14" t="s">
        <v>321</v>
      </c>
      <c r="I129" s="128">
        <v>1220</v>
      </c>
      <c r="J129" s="128"/>
      <c r="K129" s="128"/>
      <c r="L129" s="128"/>
      <c r="M129" s="128"/>
      <c r="N129" s="128">
        <v>1220</v>
      </c>
      <c r="O129" s="128"/>
      <c r="P129" s="128"/>
      <c r="Q129" s="128"/>
      <c r="R129" s="128"/>
      <c r="S129" s="128"/>
      <c r="T129" s="128"/>
      <c r="U129" s="15"/>
      <c r="V129" s="128"/>
      <c r="W129" s="128"/>
    </row>
    <row r="130" ht="33" customHeight="1">
      <c r="A130" s="14" t="s">
        <v>489</v>
      </c>
      <c r="B130" s="120" t="s">
        <v>536</v>
      </c>
      <c r="C130" s="14" t="s">
        <v>535</v>
      </c>
      <c r="D130" s="14" t="s">
        <v>55</v>
      </c>
      <c r="E130" s="14" t="s">
        <v>166</v>
      </c>
      <c r="F130" s="14" t="s">
        <v>167</v>
      </c>
      <c r="G130" s="14" t="s">
        <v>368</v>
      </c>
      <c r="H130" s="14" t="s">
        <v>369</v>
      </c>
      <c r="I130" s="128">
        <v>31803</v>
      </c>
      <c r="J130" s="128"/>
      <c r="K130" s="128"/>
      <c r="L130" s="128"/>
      <c r="M130" s="128"/>
      <c r="N130" s="128">
        <v>31803</v>
      </c>
      <c r="O130" s="128"/>
      <c r="P130" s="128"/>
      <c r="Q130" s="128"/>
      <c r="R130" s="128"/>
      <c r="S130" s="128"/>
      <c r="T130" s="128"/>
      <c r="U130" s="15"/>
      <c r="V130" s="128"/>
      <c r="W130" s="128"/>
    </row>
    <row r="131" ht="33" customHeight="1">
      <c r="A131" s="14"/>
      <c r="B131" s="14"/>
      <c r="C131" s="14" t="s">
        <v>537</v>
      </c>
      <c r="D131" s="14"/>
      <c r="E131" s="14"/>
      <c r="F131" s="14"/>
      <c r="G131" s="14"/>
      <c r="H131" s="14"/>
      <c r="I131" s="128">
        <v>49980966</v>
      </c>
      <c r="J131" s="128">
        <v>49980966</v>
      </c>
      <c r="K131" s="128">
        <v>49980966</v>
      </c>
      <c r="L131" s="128"/>
      <c r="M131" s="128"/>
      <c r="N131" s="128"/>
      <c r="O131" s="128"/>
      <c r="P131" s="128"/>
      <c r="Q131" s="128"/>
      <c r="R131" s="128"/>
      <c r="S131" s="128"/>
      <c r="T131" s="128"/>
      <c r="U131" s="15"/>
      <c r="V131" s="128"/>
      <c r="W131" s="128"/>
    </row>
    <row r="132" ht="33" customHeight="1">
      <c r="A132" s="14" t="s">
        <v>489</v>
      </c>
      <c r="B132" s="120" t="s">
        <v>538</v>
      </c>
      <c r="C132" s="14" t="s">
        <v>537</v>
      </c>
      <c r="D132" s="14" t="s">
        <v>55</v>
      </c>
      <c r="E132" s="14" t="s">
        <v>108</v>
      </c>
      <c r="F132" s="14" t="s">
        <v>109</v>
      </c>
      <c r="G132" s="14" t="s">
        <v>358</v>
      </c>
      <c r="H132" s="14" t="s">
        <v>359</v>
      </c>
      <c r="I132" s="128">
        <v>44980966</v>
      </c>
      <c r="J132" s="128">
        <v>44980966</v>
      </c>
      <c r="K132" s="128">
        <v>44980966</v>
      </c>
      <c r="L132" s="128"/>
      <c r="M132" s="128"/>
      <c r="N132" s="128"/>
      <c r="O132" s="128"/>
      <c r="P132" s="128"/>
      <c r="Q132" s="128"/>
      <c r="R132" s="128"/>
      <c r="S132" s="128"/>
      <c r="T132" s="128"/>
      <c r="U132" s="15"/>
      <c r="V132" s="128"/>
      <c r="W132" s="128"/>
    </row>
    <row r="133" ht="33" customHeight="1">
      <c r="A133" s="14" t="s">
        <v>489</v>
      </c>
      <c r="B133" s="120" t="s">
        <v>538</v>
      </c>
      <c r="C133" s="14" t="s">
        <v>537</v>
      </c>
      <c r="D133" s="14" t="s">
        <v>55</v>
      </c>
      <c r="E133" s="14" t="s">
        <v>108</v>
      </c>
      <c r="F133" s="14" t="s">
        <v>109</v>
      </c>
      <c r="G133" s="14" t="s">
        <v>360</v>
      </c>
      <c r="H133" s="14" t="s">
        <v>361</v>
      </c>
      <c r="I133" s="128">
        <v>5000000</v>
      </c>
      <c r="J133" s="128">
        <v>5000000</v>
      </c>
      <c r="K133" s="128">
        <v>5000000</v>
      </c>
      <c r="L133" s="128"/>
      <c r="M133" s="128"/>
      <c r="N133" s="128"/>
      <c r="O133" s="128"/>
      <c r="P133" s="128"/>
      <c r="Q133" s="128"/>
      <c r="R133" s="128"/>
      <c r="S133" s="128"/>
      <c r="T133" s="128"/>
      <c r="U133" s="15"/>
      <c r="V133" s="128"/>
      <c r="W133" s="128"/>
    </row>
    <row r="134" ht="33" customHeight="1">
      <c r="A134" s="14"/>
      <c r="B134" s="14"/>
      <c r="C134" s="14" t="s">
        <v>539</v>
      </c>
      <c r="D134" s="14"/>
      <c r="E134" s="14"/>
      <c r="F134" s="14"/>
      <c r="G134" s="14"/>
      <c r="H134" s="14"/>
      <c r="I134" s="128">
        <v>500000</v>
      </c>
      <c r="J134" s="128"/>
      <c r="K134" s="128"/>
      <c r="L134" s="128"/>
      <c r="M134" s="128"/>
      <c r="N134" s="128">
        <v>500000</v>
      </c>
      <c r="O134" s="128"/>
      <c r="P134" s="128"/>
      <c r="Q134" s="128"/>
      <c r="R134" s="128"/>
      <c r="S134" s="128"/>
      <c r="T134" s="128"/>
      <c r="U134" s="15"/>
      <c r="V134" s="128"/>
      <c r="W134" s="128"/>
    </row>
    <row r="135" ht="33" customHeight="1">
      <c r="A135" s="14" t="s">
        <v>489</v>
      </c>
      <c r="B135" s="120" t="s">
        <v>540</v>
      </c>
      <c r="C135" s="14" t="s">
        <v>539</v>
      </c>
      <c r="D135" s="14" t="s">
        <v>55</v>
      </c>
      <c r="E135" s="14" t="s">
        <v>108</v>
      </c>
      <c r="F135" s="14" t="s">
        <v>109</v>
      </c>
      <c r="G135" s="14" t="s">
        <v>368</v>
      </c>
      <c r="H135" s="14" t="s">
        <v>369</v>
      </c>
      <c r="I135" s="128">
        <v>500000</v>
      </c>
      <c r="J135" s="128"/>
      <c r="K135" s="128"/>
      <c r="L135" s="128"/>
      <c r="M135" s="128"/>
      <c r="N135" s="128">
        <v>500000</v>
      </c>
      <c r="O135" s="128"/>
      <c r="P135" s="128"/>
      <c r="Q135" s="128"/>
      <c r="R135" s="128"/>
      <c r="S135" s="128"/>
      <c r="T135" s="128"/>
      <c r="U135" s="15"/>
      <c r="V135" s="128"/>
      <c r="W135" s="128"/>
    </row>
    <row r="136" ht="33" customHeight="1">
      <c r="A136" s="14"/>
      <c r="B136" s="14"/>
      <c r="C136" s="14" t="s">
        <v>541</v>
      </c>
      <c r="D136" s="14"/>
      <c r="E136" s="14"/>
      <c r="F136" s="14"/>
      <c r="G136" s="14"/>
      <c r="H136" s="14"/>
      <c r="I136" s="128">
        <v>225000</v>
      </c>
      <c r="J136" s="128"/>
      <c r="K136" s="128"/>
      <c r="L136" s="128"/>
      <c r="M136" s="128"/>
      <c r="N136" s="128">
        <v>225000</v>
      </c>
      <c r="O136" s="128"/>
      <c r="P136" s="128"/>
      <c r="Q136" s="128"/>
      <c r="R136" s="128"/>
      <c r="S136" s="128"/>
      <c r="T136" s="128"/>
      <c r="U136" s="15"/>
      <c r="V136" s="128"/>
      <c r="W136" s="128"/>
    </row>
    <row r="137" ht="33" customHeight="1">
      <c r="A137" s="14" t="s">
        <v>489</v>
      </c>
      <c r="B137" s="120" t="s">
        <v>542</v>
      </c>
      <c r="C137" s="14" t="s">
        <v>541</v>
      </c>
      <c r="D137" s="14" t="s">
        <v>55</v>
      </c>
      <c r="E137" s="14" t="s">
        <v>108</v>
      </c>
      <c r="F137" s="14" t="s">
        <v>109</v>
      </c>
      <c r="G137" s="14" t="s">
        <v>320</v>
      </c>
      <c r="H137" s="14" t="s">
        <v>321</v>
      </c>
      <c r="I137" s="128">
        <v>225000</v>
      </c>
      <c r="J137" s="128"/>
      <c r="K137" s="128"/>
      <c r="L137" s="128"/>
      <c r="M137" s="128"/>
      <c r="N137" s="128">
        <v>225000</v>
      </c>
      <c r="O137" s="128"/>
      <c r="P137" s="128"/>
      <c r="Q137" s="128"/>
      <c r="R137" s="128"/>
      <c r="S137" s="128"/>
      <c r="T137" s="128"/>
      <c r="U137" s="15"/>
      <c r="V137" s="128"/>
      <c r="W137" s="128"/>
    </row>
    <row r="138" ht="33" customHeight="1">
      <c r="A138" s="14"/>
      <c r="B138" s="14"/>
      <c r="C138" s="14" t="s">
        <v>505</v>
      </c>
      <c r="D138" s="14"/>
      <c r="E138" s="14"/>
      <c r="F138" s="14"/>
      <c r="G138" s="14"/>
      <c r="H138" s="14"/>
      <c r="I138" s="128">
        <v>340000</v>
      </c>
      <c r="J138" s="128">
        <v>340000</v>
      </c>
      <c r="K138" s="128">
        <v>340000</v>
      </c>
      <c r="L138" s="128"/>
      <c r="M138" s="128"/>
      <c r="N138" s="128"/>
      <c r="O138" s="128"/>
      <c r="P138" s="128"/>
      <c r="Q138" s="128"/>
      <c r="R138" s="128"/>
      <c r="S138" s="128"/>
      <c r="T138" s="128"/>
      <c r="U138" s="15"/>
      <c r="V138" s="128"/>
      <c r="W138" s="128"/>
    </row>
    <row r="139" ht="33" customHeight="1">
      <c r="A139" s="14" t="s">
        <v>506</v>
      </c>
      <c r="B139" s="120" t="s">
        <v>543</v>
      </c>
      <c r="C139" s="14" t="s">
        <v>505</v>
      </c>
      <c r="D139" s="14" t="s">
        <v>55</v>
      </c>
      <c r="E139" s="14" t="s">
        <v>108</v>
      </c>
      <c r="F139" s="14" t="s">
        <v>109</v>
      </c>
      <c r="G139" s="14" t="s">
        <v>314</v>
      </c>
      <c r="H139" s="14" t="s">
        <v>315</v>
      </c>
      <c r="I139" s="128">
        <v>50000</v>
      </c>
      <c r="J139" s="128">
        <v>50000</v>
      </c>
      <c r="K139" s="128">
        <v>50000</v>
      </c>
      <c r="L139" s="128"/>
      <c r="M139" s="128"/>
      <c r="N139" s="128"/>
      <c r="O139" s="128"/>
      <c r="P139" s="128"/>
      <c r="Q139" s="128"/>
      <c r="R139" s="128"/>
      <c r="S139" s="128"/>
      <c r="T139" s="128"/>
      <c r="U139" s="15"/>
      <c r="V139" s="128"/>
      <c r="W139" s="128"/>
    </row>
    <row r="140" ht="33" customHeight="1">
      <c r="A140" s="14" t="s">
        <v>506</v>
      </c>
      <c r="B140" s="120" t="s">
        <v>543</v>
      </c>
      <c r="C140" s="14" t="s">
        <v>505</v>
      </c>
      <c r="D140" s="14" t="s">
        <v>55</v>
      </c>
      <c r="E140" s="14" t="s">
        <v>108</v>
      </c>
      <c r="F140" s="14" t="s">
        <v>109</v>
      </c>
      <c r="G140" s="14" t="s">
        <v>360</v>
      </c>
      <c r="H140" s="14" t="s">
        <v>361</v>
      </c>
      <c r="I140" s="128">
        <v>200000</v>
      </c>
      <c r="J140" s="128">
        <v>200000</v>
      </c>
      <c r="K140" s="128">
        <v>200000</v>
      </c>
      <c r="L140" s="128"/>
      <c r="M140" s="128"/>
      <c r="N140" s="128"/>
      <c r="O140" s="128"/>
      <c r="P140" s="128"/>
      <c r="Q140" s="128"/>
      <c r="R140" s="128"/>
      <c r="S140" s="128"/>
      <c r="T140" s="128"/>
      <c r="U140" s="15"/>
      <c r="V140" s="128"/>
      <c r="W140" s="128"/>
    </row>
    <row r="141" ht="33" customHeight="1">
      <c r="A141" s="14" t="s">
        <v>506</v>
      </c>
      <c r="B141" s="120" t="s">
        <v>543</v>
      </c>
      <c r="C141" s="14" t="s">
        <v>505</v>
      </c>
      <c r="D141" s="14" t="s">
        <v>55</v>
      </c>
      <c r="E141" s="14" t="s">
        <v>108</v>
      </c>
      <c r="F141" s="14" t="s">
        <v>109</v>
      </c>
      <c r="G141" s="14" t="s">
        <v>320</v>
      </c>
      <c r="H141" s="14" t="s">
        <v>321</v>
      </c>
      <c r="I141" s="128">
        <v>10000</v>
      </c>
      <c r="J141" s="128">
        <v>10000</v>
      </c>
      <c r="K141" s="128">
        <v>10000</v>
      </c>
      <c r="L141" s="128"/>
      <c r="M141" s="128"/>
      <c r="N141" s="128"/>
      <c r="O141" s="128"/>
      <c r="P141" s="128"/>
      <c r="Q141" s="128"/>
      <c r="R141" s="128"/>
      <c r="S141" s="128"/>
      <c r="T141" s="128"/>
      <c r="U141" s="15"/>
      <c r="V141" s="128"/>
      <c r="W141" s="128"/>
    </row>
    <row r="142" ht="33" customHeight="1">
      <c r="A142" s="14" t="s">
        <v>506</v>
      </c>
      <c r="B142" s="120" t="s">
        <v>543</v>
      </c>
      <c r="C142" s="14" t="s">
        <v>505</v>
      </c>
      <c r="D142" s="14" t="s">
        <v>55</v>
      </c>
      <c r="E142" s="14" t="s">
        <v>108</v>
      </c>
      <c r="F142" s="14" t="s">
        <v>109</v>
      </c>
      <c r="G142" s="14" t="s">
        <v>368</v>
      </c>
      <c r="H142" s="14" t="s">
        <v>369</v>
      </c>
      <c r="I142" s="128">
        <v>80000</v>
      </c>
      <c r="J142" s="128">
        <v>80000</v>
      </c>
      <c r="K142" s="128">
        <v>80000</v>
      </c>
      <c r="L142" s="128"/>
      <c r="M142" s="128"/>
      <c r="N142" s="128"/>
      <c r="O142" s="128"/>
      <c r="P142" s="128"/>
      <c r="Q142" s="128"/>
      <c r="R142" s="128"/>
      <c r="S142" s="128"/>
      <c r="T142" s="128"/>
      <c r="U142" s="15"/>
      <c r="V142" s="128"/>
      <c r="W142" s="128"/>
    </row>
    <row r="143" ht="33" customHeight="1">
      <c r="A143" s="14"/>
      <c r="B143" s="14"/>
      <c r="C143" s="14" t="s">
        <v>544</v>
      </c>
      <c r="D143" s="14"/>
      <c r="E143" s="14"/>
      <c r="F143" s="14"/>
      <c r="G143" s="14"/>
      <c r="H143" s="14"/>
      <c r="I143" s="128">
        <v>4143885</v>
      </c>
      <c r="J143" s="128"/>
      <c r="K143" s="128"/>
      <c r="L143" s="128"/>
      <c r="M143" s="128"/>
      <c r="N143" s="128">
        <v>4143885</v>
      </c>
      <c r="O143" s="128"/>
      <c r="P143" s="128"/>
      <c r="Q143" s="128"/>
      <c r="R143" s="128"/>
      <c r="S143" s="128"/>
      <c r="T143" s="128"/>
      <c r="U143" s="15"/>
      <c r="V143" s="128"/>
      <c r="W143" s="128"/>
    </row>
    <row r="144" ht="33" customHeight="1">
      <c r="A144" s="14" t="s">
        <v>489</v>
      </c>
      <c r="B144" s="120" t="s">
        <v>545</v>
      </c>
      <c r="C144" s="14" t="s">
        <v>544</v>
      </c>
      <c r="D144" s="14" t="s">
        <v>55</v>
      </c>
      <c r="E144" s="14" t="s">
        <v>166</v>
      </c>
      <c r="F144" s="14" t="s">
        <v>167</v>
      </c>
      <c r="G144" s="14" t="s">
        <v>368</v>
      </c>
      <c r="H144" s="14" t="s">
        <v>369</v>
      </c>
      <c r="I144" s="128">
        <v>4143885</v>
      </c>
      <c r="J144" s="128"/>
      <c r="K144" s="128"/>
      <c r="L144" s="128"/>
      <c r="M144" s="128"/>
      <c r="N144" s="128">
        <v>4143885</v>
      </c>
      <c r="O144" s="128"/>
      <c r="P144" s="128"/>
      <c r="Q144" s="128"/>
      <c r="R144" s="128"/>
      <c r="S144" s="128"/>
      <c r="T144" s="128"/>
      <c r="U144" s="15"/>
      <c r="V144" s="128"/>
      <c r="W144" s="128"/>
    </row>
    <row r="145" ht="33" customHeight="1">
      <c r="A145" s="14"/>
      <c r="B145" s="14"/>
      <c r="C145" s="14" t="s">
        <v>546</v>
      </c>
      <c r="D145" s="14"/>
      <c r="E145" s="14"/>
      <c r="F145" s="14"/>
      <c r="G145" s="14"/>
      <c r="H145" s="14"/>
      <c r="I145" s="128">
        <v>25000000</v>
      </c>
      <c r="J145" s="128"/>
      <c r="K145" s="128"/>
      <c r="L145" s="128"/>
      <c r="M145" s="128"/>
      <c r="N145" s="128"/>
      <c r="O145" s="128"/>
      <c r="P145" s="128"/>
      <c r="Q145" s="128">
        <v>25000000</v>
      </c>
      <c r="R145" s="128"/>
      <c r="S145" s="128"/>
      <c r="T145" s="128"/>
      <c r="U145" s="15"/>
      <c r="V145" s="128"/>
      <c r="W145" s="128"/>
    </row>
    <row r="146" ht="33" customHeight="1">
      <c r="A146" s="14" t="s">
        <v>489</v>
      </c>
      <c r="B146" s="120" t="s">
        <v>547</v>
      </c>
      <c r="C146" s="14" t="s">
        <v>546</v>
      </c>
      <c r="D146" s="14" t="s">
        <v>55</v>
      </c>
      <c r="E146" s="14" t="s">
        <v>108</v>
      </c>
      <c r="F146" s="14" t="s">
        <v>109</v>
      </c>
      <c r="G146" s="14" t="s">
        <v>310</v>
      </c>
      <c r="H146" s="14" t="s">
        <v>311</v>
      </c>
      <c r="I146" s="128">
        <v>100000</v>
      </c>
      <c r="J146" s="128"/>
      <c r="K146" s="128"/>
      <c r="L146" s="128"/>
      <c r="M146" s="128"/>
      <c r="N146" s="128"/>
      <c r="O146" s="128"/>
      <c r="P146" s="128"/>
      <c r="Q146" s="128">
        <v>100000</v>
      </c>
      <c r="R146" s="128"/>
      <c r="S146" s="128"/>
      <c r="T146" s="128"/>
      <c r="U146" s="15"/>
      <c r="V146" s="128"/>
      <c r="W146" s="128"/>
    </row>
    <row r="147" ht="33" customHeight="1">
      <c r="A147" s="14" t="s">
        <v>489</v>
      </c>
      <c r="B147" s="120" t="s">
        <v>547</v>
      </c>
      <c r="C147" s="14" t="s">
        <v>546</v>
      </c>
      <c r="D147" s="14" t="s">
        <v>55</v>
      </c>
      <c r="E147" s="14" t="s">
        <v>108</v>
      </c>
      <c r="F147" s="14" t="s">
        <v>109</v>
      </c>
      <c r="G147" s="14" t="s">
        <v>314</v>
      </c>
      <c r="H147" s="14" t="s">
        <v>315</v>
      </c>
      <c r="I147" s="128">
        <v>7782300</v>
      </c>
      <c r="J147" s="128"/>
      <c r="K147" s="128"/>
      <c r="L147" s="128"/>
      <c r="M147" s="128"/>
      <c r="N147" s="128"/>
      <c r="O147" s="128"/>
      <c r="P147" s="128"/>
      <c r="Q147" s="128">
        <v>7782300</v>
      </c>
      <c r="R147" s="128"/>
      <c r="S147" s="128"/>
      <c r="T147" s="128"/>
      <c r="U147" s="15"/>
      <c r="V147" s="128"/>
      <c r="W147" s="128"/>
    </row>
    <row r="148" ht="33" customHeight="1">
      <c r="A148" s="14" t="s">
        <v>489</v>
      </c>
      <c r="B148" s="120" t="s">
        <v>547</v>
      </c>
      <c r="C148" s="14" t="s">
        <v>546</v>
      </c>
      <c r="D148" s="14" t="s">
        <v>55</v>
      </c>
      <c r="E148" s="14" t="s">
        <v>108</v>
      </c>
      <c r="F148" s="14" t="s">
        <v>109</v>
      </c>
      <c r="G148" s="14" t="s">
        <v>358</v>
      </c>
      <c r="H148" s="14" t="s">
        <v>359</v>
      </c>
      <c r="I148" s="128">
        <v>10609751.39</v>
      </c>
      <c r="J148" s="128"/>
      <c r="K148" s="128"/>
      <c r="L148" s="128"/>
      <c r="M148" s="128"/>
      <c r="N148" s="128"/>
      <c r="O148" s="128"/>
      <c r="P148" s="128"/>
      <c r="Q148" s="128">
        <v>10609751.39</v>
      </c>
      <c r="R148" s="128"/>
      <c r="S148" s="128"/>
      <c r="T148" s="128"/>
      <c r="U148" s="15"/>
      <c r="V148" s="128"/>
      <c r="W148" s="128"/>
    </row>
    <row r="149" ht="33" customHeight="1">
      <c r="A149" s="14" t="s">
        <v>489</v>
      </c>
      <c r="B149" s="120" t="s">
        <v>547</v>
      </c>
      <c r="C149" s="14" t="s">
        <v>546</v>
      </c>
      <c r="D149" s="14" t="s">
        <v>55</v>
      </c>
      <c r="E149" s="14" t="s">
        <v>108</v>
      </c>
      <c r="F149" s="14" t="s">
        <v>109</v>
      </c>
      <c r="G149" s="14" t="s">
        <v>360</v>
      </c>
      <c r="H149" s="14" t="s">
        <v>361</v>
      </c>
      <c r="I149" s="128">
        <v>4307948.61</v>
      </c>
      <c r="J149" s="128"/>
      <c r="K149" s="128"/>
      <c r="L149" s="128"/>
      <c r="M149" s="128"/>
      <c r="N149" s="128"/>
      <c r="O149" s="128"/>
      <c r="P149" s="128"/>
      <c r="Q149" s="128">
        <v>4307948.61</v>
      </c>
      <c r="R149" s="128"/>
      <c r="S149" s="128"/>
      <c r="T149" s="128"/>
      <c r="U149" s="15"/>
      <c r="V149" s="128"/>
      <c r="W149" s="128"/>
    </row>
    <row r="150" ht="33" customHeight="1">
      <c r="A150" s="14" t="s">
        <v>489</v>
      </c>
      <c r="B150" s="120" t="s">
        <v>547</v>
      </c>
      <c r="C150" s="14" t="s">
        <v>546</v>
      </c>
      <c r="D150" s="14" t="s">
        <v>55</v>
      </c>
      <c r="E150" s="14" t="s">
        <v>108</v>
      </c>
      <c r="F150" s="14" t="s">
        <v>109</v>
      </c>
      <c r="G150" s="14" t="s">
        <v>320</v>
      </c>
      <c r="H150" s="14" t="s">
        <v>321</v>
      </c>
      <c r="I150" s="128">
        <v>1847000</v>
      </c>
      <c r="J150" s="128"/>
      <c r="K150" s="128"/>
      <c r="L150" s="128"/>
      <c r="M150" s="128"/>
      <c r="N150" s="128"/>
      <c r="O150" s="128"/>
      <c r="P150" s="128"/>
      <c r="Q150" s="128">
        <v>1847000</v>
      </c>
      <c r="R150" s="128"/>
      <c r="S150" s="128"/>
      <c r="T150" s="128"/>
      <c r="U150" s="15"/>
      <c r="V150" s="128"/>
      <c r="W150" s="128"/>
    </row>
    <row r="151" ht="33" customHeight="1">
      <c r="A151" s="14" t="s">
        <v>489</v>
      </c>
      <c r="B151" s="120" t="s">
        <v>547</v>
      </c>
      <c r="C151" s="14" t="s">
        <v>546</v>
      </c>
      <c r="D151" s="14" t="s">
        <v>55</v>
      </c>
      <c r="E151" s="14" t="s">
        <v>108</v>
      </c>
      <c r="F151" s="14" t="s">
        <v>109</v>
      </c>
      <c r="G151" s="14" t="s">
        <v>368</v>
      </c>
      <c r="H151" s="14" t="s">
        <v>369</v>
      </c>
      <c r="I151" s="128">
        <v>353000</v>
      </c>
      <c r="J151" s="128"/>
      <c r="K151" s="128"/>
      <c r="L151" s="128"/>
      <c r="M151" s="128"/>
      <c r="N151" s="128"/>
      <c r="O151" s="128"/>
      <c r="P151" s="128"/>
      <c r="Q151" s="128">
        <v>353000</v>
      </c>
      <c r="R151" s="128"/>
      <c r="S151" s="128"/>
      <c r="T151" s="128"/>
      <c r="U151" s="15"/>
      <c r="V151" s="128"/>
      <c r="W151" s="128"/>
    </row>
    <row r="152" ht="33" customHeight="1">
      <c r="A152" s="14"/>
      <c r="B152" s="14"/>
      <c r="C152" s="14" t="s">
        <v>548</v>
      </c>
      <c r="D152" s="14"/>
      <c r="E152" s="14"/>
      <c r="F152" s="14"/>
      <c r="G152" s="14"/>
      <c r="H152" s="14"/>
      <c r="I152" s="128">
        <v>64000</v>
      </c>
      <c r="J152" s="128"/>
      <c r="K152" s="128"/>
      <c r="L152" s="128"/>
      <c r="M152" s="128"/>
      <c r="N152" s="128">
        <v>64000</v>
      </c>
      <c r="O152" s="128"/>
      <c r="P152" s="128"/>
      <c r="Q152" s="128"/>
      <c r="R152" s="128"/>
      <c r="S152" s="128"/>
      <c r="T152" s="128"/>
      <c r="U152" s="15"/>
      <c r="V152" s="128"/>
      <c r="W152" s="128"/>
    </row>
    <row r="153" ht="33" customHeight="1">
      <c r="A153" s="14" t="s">
        <v>502</v>
      </c>
      <c r="B153" s="120" t="s">
        <v>549</v>
      </c>
      <c r="C153" s="14" t="s">
        <v>548</v>
      </c>
      <c r="D153" s="14" t="s">
        <v>55</v>
      </c>
      <c r="E153" s="14" t="s">
        <v>108</v>
      </c>
      <c r="F153" s="14" t="s">
        <v>109</v>
      </c>
      <c r="G153" s="14" t="s">
        <v>531</v>
      </c>
      <c r="H153" s="14" t="s">
        <v>532</v>
      </c>
      <c r="I153" s="128">
        <v>64000</v>
      </c>
      <c r="J153" s="128"/>
      <c r="K153" s="128"/>
      <c r="L153" s="128"/>
      <c r="M153" s="128"/>
      <c r="N153" s="128">
        <v>64000</v>
      </c>
      <c r="O153" s="128"/>
      <c r="P153" s="128"/>
      <c r="Q153" s="128"/>
      <c r="R153" s="128"/>
      <c r="S153" s="128"/>
      <c r="T153" s="128"/>
      <c r="U153" s="15"/>
      <c r="V153" s="128"/>
      <c r="W153" s="128"/>
    </row>
    <row r="154" ht="33" customHeight="1">
      <c r="A154" s="14"/>
      <c r="B154" s="14"/>
      <c r="C154" s="14" t="s">
        <v>529</v>
      </c>
      <c r="D154" s="14"/>
      <c r="E154" s="14"/>
      <c r="F154" s="14"/>
      <c r="G154" s="14"/>
      <c r="H154" s="14"/>
      <c r="I154" s="128">
        <v>240000</v>
      </c>
      <c r="J154" s="128">
        <v>240000</v>
      </c>
      <c r="K154" s="128">
        <v>240000</v>
      </c>
      <c r="L154" s="128"/>
      <c r="M154" s="128"/>
      <c r="N154" s="128"/>
      <c r="O154" s="128"/>
      <c r="P154" s="128"/>
      <c r="Q154" s="128"/>
      <c r="R154" s="128"/>
      <c r="S154" s="128"/>
      <c r="T154" s="128"/>
      <c r="U154" s="15"/>
      <c r="V154" s="128"/>
      <c r="W154" s="128"/>
    </row>
    <row r="155" ht="33" customHeight="1">
      <c r="A155" s="14" t="s">
        <v>506</v>
      </c>
      <c r="B155" s="120" t="s">
        <v>550</v>
      </c>
      <c r="C155" s="14" t="s">
        <v>529</v>
      </c>
      <c r="D155" s="14" t="s">
        <v>55</v>
      </c>
      <c r="E155" s="14" t="s">
        <v>108</v>
      </c>
      <c r="F155" s="14" t="s">
        <v>109</v>
      </c>
      <c r="G155" s="14" t="s">
        <v>312</v>
      </c>
      <c r="H155" s="14" t="s">
        <v>313</v>
      </c>
      <c r="I155" s="128">
        <v>150500</v>
      </c>
      <c r="J155" s="128">
        <v>150500</v>
      </c>
      <c r="K155" s="128">
        <v>150500</v>
      </c>
      <c r="L155" s="128"/>
      <c r="M155" s="128"/>
      <c r="N155" s="128"/>
      <c r="O155" s="128"/>
      <c r="P155" s="128"/>
      <c r="Q155" s="128"/>
      <c r="R155" s="128"/>
      <c r="S155" s="128"/>
      <c r="T155" s="128"/>
      <c r="U155" s="15"/>
      <c r="V155" s="128"/>
      <c r="W155" s="128"/>
    </row>
    <row r="156" ht="33" customHeight="1">
      <c r="A156" s="14" t="s">
        <v>506</v>
      </c>
      <c r="B156" s="120" t="s">
        <v>550</v>
      </c>
      <c r="C156" s="14" t="s">
        <v>529</v>
      </c>
      <c r="D156" s="14" t="s">
        <v>55</v>
      </c>
      <c r="E156" s="14" t="s">
        <v>108</v>
      </c>
      <c r="F156" s="14" t="s">
        <v>109</v>
      </c>
      <c r="G156" s="14" t="s">
        <v>360</v>
      </c>
      <c r="H156" s="14" t="s">
        <v>361</v>
      </c>
      <c r="I156" s="128">
        <v>89500</v>
      </c>
      <c r="J156" s="128">
        <v>89500</v>
      </c>
      <c r="K156" s="128">
        <v>89500</v>
      </c>
      <c r="L156" s="128"/>
      <c r="M156" s="128"/>
      <c r="N156" s="128"/>
      <c r="O156" s="128"/>
      <c r="P156" s="128"/>
      <c r="Q156" s="128"/>
      <c r="R156" s="128"/>
      <c r="S156" s="128"/>
      <c r="T156" s="128"/>
      <c r="U156" s="15"/>
      <c r="V156" s="128"/>
      <c r="W156" s="128"/>
    </row>
    <row r="157" ht="33" customHeight="1">
      <c r="A157" s="14"/>
      <c r="B157" s="14"/>
      <c r="C157" s="14" t="s">
        <v>551</v>
      </c>
      <c r="D157" s="14"/>
      <c r="E157" s="14"/>
      <c r="F157" s="14"/>
      <c r="G157" s="14"/>
      <c r="H157" s="14"/>
      <c r="I157" s="128">
        <v>6236800</v>
      </c>
      <c r="J157" s="128"/>
      <c r="K157" s="128"/>
      <c r="L157" s="128"/>
      <c r="M157" s="128"/>
      <c r="N157" s="128"/>
      <c r="O157" s="128"/>
      <c r="P157" s="128"/>
      <c r="Q157" s="128"/>
      <c r="R157" s="128">
        <v>6236800</v>
      </c>
      <c r="S157" s="128"/>
      <c r="T157" s="128">
        <v>6236800</v>
      </c>
      <c r="U157" s="15"/>
      <c r="V157" s="128"/>
      <c r="W157" s="128"/>
    </row>
    <row r="158" ht="33" customHeight="1">
      <c r="A158" s="14" t="s">
        <v>489</v>
      </c>
      <c r="B158" s="120" t="s">
        <v>552</v>
      </c>
      <c r="C158" s="14" t="s">
        <v>551</v>
      </c>
      <c r="D158" s="14" t="s">
        <v>55</v>
      </c>
      <c r="E158" s="14" t="s">
        <v>108</v>
      </c>
      <c r="F158" s="14" t="s">
        <v>109</v>
      </c>
      <c r="G158" s="14" t="s">
        <v>300</v>
      </c>
      <c r="H158" s="14" t="s">
        <v>301</v>
      </c>
      <c r="I158" s="128">
        <v>1800</v>
      </c>
      <c r="J158" s="128"/>
      <c r="K158" s="128"/>
      <c r="L158" s="128"/>
      <c r="M158" s="128"/>
      <c r="N158" s="128"/>
      <c r="O158" s="128"/>
      <c r="P158" s="128"/>
      <c r="Q158" s="128"/>
      <c r="R158" s="128">
        <v>1800</v>
      </c>
      <c r="S158" s="128"/>
      <c r="T158" s="128">
        <v>1800</v>
      </c>
      <c r="U158" s="15"/>
      <c r="V158" s="128"/>
      <c r="W158" s="128"/>
    </row>
    <row r="159" ht="33" customHeight="1">
      <c r="A159" s="14" t="s">
        <v>489</v>
      </c>
      <c r="B159" s="120" t="s">
        <v>552</v>
      </c>
      <c r="C159" s="14" t="s">
        <v>551</v>
      </c>
      <c r="D159" s="14" t="s">
        <v>55</v>
      </c>
      <c r="E159" s="14" t="s">
        <v>108</v>
      </c>
      <c r="F159" s="14" t="s">
        <v>109</v>
      </c>
      <c r="G159" s="14" t="s">
        <v>302</v>
      </c>
      <c r="H159" s="14" t="s">
        <v>303</v>
      </c>
      <c r="I159" s="128">
        <v>150000</v>
      </c>
      <c r="J159" s="128"/>
      <c r="K159" s="128"/>
      <c r="L159" s="128"/>
      <c r="M159" s="128"/>
      <c r="N159" s="128"/>
      <c r="O159" s="128"/>
      <c r="P159" s="128"/>
      <c r="Q159" s="128"/>
      <c r="R159" s="128">
        <v>150000</v>
      </c>
      <c r="S159" s="128"/>
      <c r="T159" s="128">
        <v>150000</v>
      </c>
      <c r="U159" s="15"/>
      <c r="V159" s="128"/>
      <c r="W159" s="128"/>
    </row>
    <row r="160" ht="33" customHeight="1">
      <c r="A160" s="14" t="s">
        <v>489</v>
      </c>
      <c r="B160" s="120" t="s">
        <v>552</v>
      </c>
      <c r="C160" s="14" t="s">
        <v>551</v>
      </c>
      <c r="D160" s="14" t="s">
        <v>55</v>
      </c>
      <c r="E160" s="14" t="s">
        <v>108</v>
      </c>
      <c r="F160" s="14" t="s">
        <v>109</v>
      </c>
      <c r="G160" s="14" t="s">
        <v>308</v>
      </c>
      <c r="H160" s="14" t="s">
        <v>309</v>
      </c>
      <c r="I160" s="128">
        <v>10000</v>
      </c>
      <c r="J160" s="128"/>
      <c r="K160" s="128"/>
      <c r="L160" s="128"/>
      <c r="M160" s="128"/>
      <c r="N160" s="128"/>
      <c r="O160" s="128"/>
      <c r="P160" s="128"/>
      <c r="Q160" s="128"/>
      <c r="R160" s="128">
        <v>10000</v>
      </c>
      <c r="S160" s="128"/>
      <c r="T160" s="128">
        <v>10000</v>
      </c>
      <c r="U160" s="15"/>
      <c r="V160" s="128"/>
      <c r="W160" s="128"/>
    </row>
    <row r="161" ht="33" customHeight="1">
      <c r="A161" s="14" t="s">
        <v>489</v>
      </c>
      <c r="B161" s="120" t="s">
        <v>552</v>
      </c>
      <c r="C161" s="14" t="s">
        <v>551</v>
      </c>
      <c r="D161" s="14" t="s">
        <v>55</v>
      </c>
      <c r="E161" s="14" t="s">
        <v>108</v>
      </c>
      <c r="F161" s="14" t="s">
        <v>109</v>
      </c>
      <c r="G161" s="14" t="s">
        <v>312</v>
      </c>
      <c r="H161" s="14" t="s">
        <v>313</v>
      </c>
      <c r="I161" s="128">
        <v>310000</v>
      </c>
      <c r="J161" s="128"/>
      <c r="K161" s="128"/>
      <c r="L161" s="128"/>
      <c r="M161" s="128"/>
      <c r="N161" s="128"/>
      <c r="O161" s="128"/>
      <c r="P161" s="128"/>
      <c r="Q161" s="128"/>
      <c r="R161" s="128">
        <v>310000</v>
      </c>
      <c r="S161" s="128"/>
      <c r="T161" s="128">
        <v>310000</v>
      </c>
      <c r="U161" s="15"/>
      <c r="V161" s="128"/>
      <c r="W161" s="128"/>
    </row>
    <row r="162" ht="33" customHeight="1">
      <c r="A162" s="14" t="s">
        <v>489</v>
      </c>
      <c r="B162" s="120" t="s">
        <v>552</v>
      </c>
      <c r="C162" s="14" t="s">
        <v>551</v>
      </c>
      <c r="D162" s="14" t="s">
        <v>55</v>
      </c>
      <c r="E162" s="14" t="s">
        <v>108</v>
      </c>
      <c r="F162" s="14" t="s">
        <v>109</v>
      </c>
      <c r="G162" s="14" t="s">
        <v>314</v>
      </c>
      <c r="H162" s="14" t="s">
        <v>315</v>
      </c>
      <c r="I162" s="128">
        <v>90000</v>
      </c>
      <c r="J162" s="128"/>
      <c r="K162" s="128"/>
      <c r="L162" s="128"/>
      <c r="M162" s="128"/>
      <c r="N162" s="128"/>
      <c r="O162" s="128"/>
      <c r="P162" s="128"/>
      <c r="Q162" s="128"/>
      <c r="R162" s="128">
        <v>90000</v>
      </c>
      <c r="S162" s="128"/>
      <c r="T162" s="128">
        <v>90000</v>
      </c>
      <c r="U162" s="15"/>
      <c r="V162" s="128"/>
      <c r="W162" s="128"/>
    </row>
    <row r="163" ht="33" customHeight="1">
      <c r="A163" s="14" t="s">
        <v>489</v>
      </c>
      <c r="B163" s="120" t="s">
        <v>552</v>
      </c>
      <c r="C163" s="14" t="s">
        <v>551</v>
      </c>
      <c r="D163" s="14" t="s">
        <v>55</v>
      </c>
      <c r="E163" s="14" t="s">
        <v>108</v>
      </c>
      <c r="F163" s="14" t="s">
        <v>109</v>
      </c>
      <c r="G163" s="14" t="s">
        <v>358</v>
      </c>
      <c r="H163" s="14" t="s">
        <v>359</v>
      </c>
      <c r="I163" s="128">
        <v>50000</v>
      </c>
      <c r="J163" s="128"/>
      <c r="K163" s="128"/>
      <c r="L163" s="128"/>
      <c r="M163" s="128"/>
      <c r="N163" s="128"/>
      <c r="O163" s="128"/>
      <c r="P163" s="128"/>
      <c r="Q163" s="128"/>
      <c r="R163" s="128">
        <v>50000</v>
      </c>
      <c r="S163" s="128"/>
      <c r="T163" s="128">
        <v>50000</v>
      </c>
      <c r="U163" s="15"/>
      <c r="V163" s="128"/>
      <c r="W163" s="128"/>
    </row>
    <row r="164" ht="33" customHeight="1">
      <c r="A164" s="14" t="s">
        <v>489</v>
      </c>
      <c r="B164" s="120" t="s">
        <v>552</v>
      </c>
      <c r="C164" s="14" t="s">
        <v>551</v>
      </c>
      <c r="D164" s="14" t="s">
        <v>55</v>
      </c>
      <c r="E164" s="14" t="s">
        <v>108</v>
      </c>
      <c r="F164" s="14" t="s">
        <v>109</v>
      </c>
      <c r="G164" s="14" t="s">
        <v>362</v>
      </c>
      <c r="H164" s="14" t="s">
        <v>363</v>
      </c>
      <c r="I164" s="128">
        <v>4250000</v>
      </c>
      <c r="J164" s="128"/>
      <c r="K164" s="128"/>
      <c r="L164" s="128"/>
      <c r="M164" s="128"/>
      <c r="N164" s="128"/>
      <c r="O164" s="128"/>
      <c r="P164" s="128"/>
      <c r="Q164" s="128"/>
      <c r="R164" s="128">
        <v>4250000</v>
      </c>
      <c r="S164" s="128"/>
      <c r="T164" s="128">
        <v>4250000</v>
      </c>
      <c r="U164" s="15"/>
      <c r="V164" s="128"/>
      <c r="W164" s="128"/>
    </row>
    <row r="165" ht="33" customHeight="1">
      <c r="A165" s="14" t="s">
        <v>489</v>
      </c>
      <c r="B165" s="120" t="s">
        <v>552</v>
      </c>
      <c r="C165" s="14" t="s">
        <v>551</v>
      </c>
      <c r="D165" s="14" t="s">
        <v>55</v>
      </c>
      <c r="E165" s="14" t="s">
        <v>108</v>
      </c>
      <c r="F165" s="14" t="s">
        <v>109</v>
      </c>
      <c r="G165" s="14" t="s">
        <v>287</v>
      </c>
      <c r="H165" s="14" t="s">
        <v>288</v>
      </c>
      <c r="I165" s="128">
        <v>50000</v>
      </c>
      <c r="J165" s="128"/>
      <c r="K165" s="128"/>
      <c r="L165" s="128"/>
      <c r="M165" s="128"/>
      <c r="N165" s="128"/>
      <c r="O165" s="128"/>
      <c r="P165" s="128"/>
      <c r="Q165" s="128"/>
      <c r="R165" s="128">
        <v>50000</v>
      </c>
      <c r="S165" s="128"/>
      <c r="T165" s="128">
        <v>50000</v>
      </c>
      <c r="U165" s="15"/>
      <c r="V165" s="128"/>
      <c r="W165" s="128"/>
    </row>
    <row r="166" ht="33" customHeight="1">
      <c r="A166" s="14" t="s">
        <v>489</v>
      </c>
      <c r="B166" s="120" t="s">
        <v>552</v>
      </c>
      <c r="C166" s="14" t="s">
        <v>551</v>
      </c>
      <c r="D166" s="14" t="s">
        <v>55</v>
      </c>
      <c r="E166" s="14" t="s">
        <v>108</v>
      </c>
      <c r="F166" s="14" t="s">
        <v>109</v>
      </c>
      <c r="G166" s="14" t="s">
        <v>320</v>
      </c>
      <c r="H166" s="14" t="s">
        <v>321</v>
      </c>
      <c r="I166" s="128">
        <v>465000</v>
      </c>
      <c r="J166" s="128"/>
      <c r="K166" s="128"/>
      <c r="L166" s="128"/>
      <c r="M166" s="128"/>
      <c r="N166" s="128"/>
      <c r="O166" s="128"/>
      <c r="P166" s="128"/>
      <c r="Q166" s="128"/>
      <c r="R166" s="128">
        <v>465000</v>
      </c>
      <c r="S166" s="128"/>
      <c r="T166" s="128">
        <v>465000</v>
      </c>
      <c r="U166" s="15"/>
      <c r="V166" s="128"/>
      <c r="W166" s="128"/>
    </row>
    <row r="167" ht="33" customHeight="1">
      <c r="A167" s="14" t="s">
        <v>489</v>
      </c>
      <c r="B167" s="120" t="s">
        <v>552</v>
      </c>
      <c r="C167" s="14" t="s">
        <v>551</v>
      </c>
      <c r="D167" s="14" t="s">
        <v>55</v>
      </c>
      <c r="E167" s="14" t="s">
        <v>108</v>
      </c>
      <c r="F167" s="14" t="s">
        <v>109</v>
      </c>
      <c r="G167" s="14" t="s">
        <v>392</v>
      </c>
      <c r="H167" s="14" t="s">
        <v>393</v>
      </c>
      <c r="I167" s="128">
        <v>500000</v>
      </c>
      <c r="J167" s="128"/>
      <c r="K167" s="128"/>
      <c r="L167" s="128"/>
      <c r="M167" s="128"/>
      <c r="N167" s="128"/>
      <c r="O167" s="128"/>
      <c r="P167" s="128"/>
      <c r="Q167" s="128"/>
      <c r="R167" s="128">
        <v>500000</v>
      </c>
      <c r="S167" s="128"/>
      <c r="T167" s="128">
        <v>500000</v>
      </c>
      <c r="U167" s="15"/>
      <c r="V167" s="128"/>
      <c r="W167" s="128"/>
    </row>
    <row r="168" ht="33" customHeight="1">
      <c r="A168" s="14" t="s">
        <v>489</v>
      </c>
      <c r="B168" s="120" t="s">
        <v>552</v>
      </c>
      <c r="C168" s="14" t="s">
        <v>551</v>
      </c>
      <c r="D168" s="14" t="s">
        <v>55</v>
      </c>
      <c r="E168" s="14" t="s">
        <v>108</v>
      </c>
      <c r="F168" s="14" t="s">
        <v>109</v>
      </c>
      <c r="G168" s="14" t="s">
        <v>553</v>
      </c>
      <c r="H168" s="14" t="s">
        <v>554</v>
      </c>
      <c r="I168" s="128">
        <v>360000</v>
      </c>
      <c r="J168" s="128"/>
      <c r="K168" s="128"/>
      <c r="L168" s="128"/>
      <c r="M168" s="128"/>
      <c r="N168" s="128"/>
      <c r="O168" s="128"/>
      <c r="P168" s="128"/>
      <c r="Q168" s="128"/>
      <c r="R168" s="128">
        <v>360000</v>
      </c>
      <c r="S168" s="128"/>
      <c r="T168" s="128">
        <v>360000</v>
      </c>
      <c r="U168" s="15"/>
      <c r="V168" s="128"/>
      <c r="W168" s="128"/>
    </row>
    <row r="169" ht="33" customHeight="1">
      <c r="A169" s="14"/>
      <c r="B169" s="14"/>
      <c r="C169" s="14" t="s">
        <v>555</v>
      </c>
      <c r="D169" s="14"/>
      <c r="E169" s="14"/>
      <c r="F169" s="14"/>
      <c r="G169" s="14"/>
      <c r="H169" s="14"/>
      <c r="I169" s="128">
        <v>300000</v>
      </c>
      <c r="J169" s="128"/>
      <c r="K169" s="128"/>
      <c r="L169" s="128"/>
      <c r="M169" s="128"/>
      <c r="N169" s="128">
        <v>300000</v>
      </c>
      <c r="O169" s="128"/>
      <c r="P169" s="128"/>
      <c r="Q169" s="128"/>
      <c r="R169" s="128"/>
      <c r="S169" s="128"/>
      <c r="T169" s="128"/>
      <c r="U169" s="15"/>
      <c r="V169" s="128"/>
      <c r="W169" s="128"/>
    </row>
    <row r="170" ht="33" customHeight="1">
      <c r="A170" s="14" t="s">
        <v>489</v>
      </c>
      <c r="B170" s="120" t="s">
        <v>556</v>
      </c>
      <c r="C170" s="14" t="s">
        <v>555</v>
      </c>
      <c r="D170" s="14" t="s">
        <v>78</v>
      </c>
      <c r="E170" s="14" t="s">
        <v>166</v>
      </c>
      <c r="F170" s="14" t="s">
        <v>167</v>
      </c>
      <c r="G170" s="14" t="s">
        <v>360</v>
      </c>
      <c r="H170" s="14" t="s">
        <v>361</v>
      </c>
      <c r="I170" s="128">
        <v>45000</v>
      </c>
      <c r="J170" s="128"/>
      <c r="K170" s="128"/>
      <c r="L170" s="128"/>
      <c r="M170" s="128"/>
      <c r="N170" s="128">
        <v>45000</v>
      </c>
      <c r="O170" s="128"/>
      <c r="P170" s="128"/>
      <c r="Q170" s="128"/>
      <c r="R170" s="128"/>
      <c r="S170" s="128"/>
      <c r="T170" s="128"/>
      <c r="U170" s="15"/>
      <c r="V170" s="128"/>
      <c r="W170" s="128"/>
    </row>
    <row r="171" ht="33" customHeight="1">
      <c r="A171" s="14" t="s">
        <v>489</v>
      </c>
      <c r="B171" s="120" t="s">
        <v>556</v>
      </c>
      <c r="C171" s="14" t="s">
        <v>555</v>
      </c>
      <c r="D171" s="14" t="s">
        <v>78</v>
      </c>
      <c r="E171" s="14" t="s">
        <v>166</v>
      </c>
      <c r="F171" s="14" t="s">
        <v>167</v>
      </c>
      <c r="G171" s="14" t="s">
        <v>320</v>
      </c>
      <c r="H171" s="14" t="s">
        <v>321</v>
      </c>
      <c r="I171" s="128">
        <v>35000</v>
      </c>
      <c r="J171" s="128"/>
      <c r="K171" s="128"/>
      <c r="L171" s="128"/>
      <c r="M171" s="128"/>
      <c r="N171" s="128">
        <v>35000</v>
      </c>
      <c r="O171" s="128"/>
      <c r="P171" s="128"/>
      <c r="Q171" s="128"/>
      <c r="R171" s="128"/>
      <c r="S171" s="128"/>
      <c r="T171" s="128"/>
      <c r="U171" s="15"/>
      <c r="V171" s="128"/>
      <c r="W171" s="128"/>
    </row>
    <row r="172" ht="33" customHeight="1">
      <c r="A172" s="14" t="s">
        <v>489</v>
      </c>
      <c r="B172" s="120" t="s">
        <v>556</v>
      </c>
      <c r="C172" s="14" t="s">
        <v>555</v>
      </c>
      <c r="D172" s="14" t="s">
        <v>78</v>
      </c>
      <c r="E172" s="14" t="s">
        <v>166</v>
      </c>
      <c r="F172" s="14" t="s">
        <v>167</v>
      </c>
      <c r="G172" s="14" t="s">
        <v>368</v>
      </c>
      <c r="H172" s="14" t="s">
        <v>369</v>
      </c>
      <c r="I172" s="128">
        <v>220000</v>
      </c>
      <c r="J172" s="128"/>
      <c r="K172" s="128"/>
      <c r="L172" s="128"/>
      <c r="M172" s="128"/>
      <c r="N172" s="128">
        <v>220000</v>
      </c>
      <c r="O172" s="128"/>
      <c r="P172" s="128"/>
      <c r="Q172" s="128"/>
      <c r="R172" s="128"/>
      <c r="S172" s="128"/>
      <c r="T172" s="128"/>
      <c r="U172" s="15"/>
      <c r="V172" s="128"/>
      <c r="W172" s="128"/>
    </row>
    <row r="173" ht="33" customHeight="1">
      <c r="A173" s="14"/>
      <c r="B173" s="14"/>
      <c r="C173" s="14" t="s">
        <v>557</v>
      </c>
      <c r="D173" s="14"/>
      <c r="E173" s="14"/>
      <c r="F173" s="14"/>
      <c r="G173" s="14"/>
      <c r="H173" s="14"/>
      <c r="I173" s="128">
        <v>5000000</v>
      </c>
      <c r="J173" s="128"/>
      <c r="K173" s="128"/>
      <c r="L173" s="128"/>
      <c r="M173" s="128"/>
      <c r="N173" s="128">
        <v>5000000</v>
      </c>
      <c r="O173" s="128"/>
      <c r="P173" s="128"/>
      <c r="Q173" s="128"/>
      <c r="R173" s="128"/>
      <c r="S173" s="128"/>
      <c r="T173" s="128"/>
      <c r="U173" s="15"/>
      <c r="V173" s="128"/>
      <c r="W173" s="128"/>
    </row>
    <row r="174" ht="33" customHeight="1">
      <c r="A174" s="14" t="s">
        <v>489</v>
      </c>
      <c r="B174" s="120" t="s">
        <v>558</v>
      </c>
      <c r="C174" s="14" t="s">
        <v>557</v>
      </c>
      <c r="D174" s="14" t="s">
        <v>78</v>
      </c>
      <c r="E174" s="14" t="s">
        <v>166</v>
      </c>
      <c r="F174" s="14" t="s">
        <v>167</v>
      </c>
      <c r="G174" s="14" t="s">
        <v>360</v>
      </c>
      <c r="H174" s="14" t="s">
        <v>361</v>
      </c>
      <c r="I174" s="128">
        <v>300000</v>
      </c>
      <c r="J174" s="128"/>
      <c r="K174" s="128"/>
      <c r="L174" s="128"/>
      <c r="M174" s="128"/>
      <c r="N174" s="128">
        <v>300000</v>
      </c>
      <c r="O174" s="128"/>
      <c r="P174" s="128"/>
      <c r="Q174" s="128"/>
      <c r="R174" s="128"/>
      <c r="S174" s="128"/>
      <c r="T174" s="128"/>
      <c r="U174" s="15"/>
      <c r="V174" s="128"/>
      <c r="W174" s="128"/>
    </row>
    <row r="175" ht="33" customHeight="1">
      <c r="A175" s="14" t="s">
        <v>489</v>
      </c>
      <c r="B175" s="120" t="s">
        <v>558</v>
      </c>
      <c r="C175" s="14" t="s">
        <v>557</v>
      </c>
      <c r="D175" s="14" t="s">
        <v>78</v>
      </c>
      <c r="E175" s="14" t="s">
        <v>166</v>
      </c>
      <c r="F175" s="14" t="s">
        <v>167</v>
      </c>
      <c r="G175" s="14" t="s">
        <v>368</v>
      </c>
      <c r="H175" s="14" t="s">
        <v>369</v>
      </c>
      <c r="I175" s="128">
        <v>4700000</v>
      </c>
      <c r="J175" s="128"/>
      <c r="K175" s="128"/>
      <c r="L175" s="128"/>
      <c r="M175" s="128"/>
      <c r="N175" s="128">
        <v>4700000</v>
      </c>
      <c r="O175" s="128"/>
      <c r="P175" s="128"/>
      <c r="Q175" s="128"/>
      <c r="R175" s="128"/>
      <c r="S175" s="128"/>
      <c r="T175" s="128"/>
      <c r="U175" s="15"/>
      <c r="V175" s="128"/>
      <c r="W175" s="128"/>
    </row>
    <row r="176" ht="33" customHeight="1">
      <c r="A176" s="14"/>
      <c r="B176" s="14"/>
      <c r="C176" s="14" t="s">
        <v>488</v>
      </c>
      <c r="D176" s="14"/>
      <c r="E176" s="14"/>
      <c r="F176" s="14"/>
      <c r="G176" s="14"/>
      <c r="H176" s="14"/>
      <c r="I176" s="128">
        <v>740000</v>
      </c>
      <c r="J176" s="128"/>
      <c r="K176" s="128"/>
      <c r="L176" s="128"/>
      <c r="M176" s="128"/>
      <c r="N176" s="128">
        <v>740000</v>
      </c>
      <c r="O176" s="128"/>
      <c r="P176" s="128"/>
      <c r="Q176" s="128"/>
      <c r="R176" s="128"/>
      <c r="S176" s="128"/>
      <c r="T176" s="128"/>
      <c r="U176" s="15"/>
      <c r="V176" s="128"/>
      <c r="W176" s="128"/>
    </row>
    <row r="177" ht="33" customHeight="1">
      <c r="A177" s="14" t="s">
        <v>489</v>
      </c>
      <c r="B177" s="120" t="s">
        <v>559</v>
      </c>
      <c r="C177" s="14" t="s">
        <v>488</v>
      </c>
      <c r="D177" s="14" t="s">
        <v>78</v>
      </c>
      <c r="E177" s="14" t="s">
        <v>108</v>
      </c>
      <c r="F177" s="14" t="s">
        <v>109</v>
      </c>
      <c r="G177" s="14" t="s">
        <v>360</v>
      </c>
      <c r="H177" s="14" t="s">
        <v>361</v>
      </c>
      <c r="I177" s="128">
        <v>60000</v>
      </c>
      <c r="J177" s="128"/>
      <c r="K177" s="128"/>
      <c r="L177" s="128"/>
      <c r="M177" s="128"/>
      <c r="N177" s="128">
        <v>60000</v>
      </c>
      <c r="O177" s="128"/>
      <c r="P177" s="128"/>
      <c r="Q177" s="128"/>
      <c r="R177" s="128"/>
      <c r="S177" s="128"/>
      <c r="T177" s="128"/>
      <c r="U177" s="15"/>
      <c r="V177" s="128"/>
      <c r="W177" s="128"/>
    </row>
    <row r="178" ht="33" customHeight="1">
      <c r="A178" s="14" t="s">
        <v>489</v>
      </c>
      <c r="B178" s="120" t="s">
        <v>559</v>
      </c>
      <c r="C178" s="14" t="s">
        <v>488</v>
      </c>
      <c r="D178" s="14" t="s">
        <v>78</v>
      </c>
      <c r="E178" s="14" t="s">
        <v>108</v>
      </c>
      <c r="F178" s="14" t="s">
        <v>109</v>
      </c>
      <c r="G178" s="14" t="s">
        <v>508</v>
      </c>
      <c r="H178" s="14" t="s">
        <v>509</v>
      </c>
      <c r="I178" s="128">
        <v>240000</v>
      </c>
      <c r="J178" s="128"/>
      <c r="K178" s="128"/>
      <c r="L178" s="128"/>
      <c r="M178" s="128"/>
      <c r="N178" s="128">
        <v>240000</v>
      </c>
      <c r="O178" s="128"/>
      <c r="P178" s="128"/>
      <c r="Q178" s="128"/>
      <c r="R178" s="128"/>
      <c r="S178" s="128"/>
      <c r="T178" s="128"/>
      <c r="U178" s="15"/>
      <c r="V178" s="128"/>
      <c r="W178" s="128"/>
    </row>
    <row r="179" ht="33" customHeight="1">
      <c r="A179" s="14" t="s">
        <v>489</v>
      </c>
      <c r="B179" s="120" t="s">
        <v>559</v>
      </c>
      <c r="C179" s="14" t="s">
        <v>488</v>
      </c>
      <c r="D179" s="14" t="s">
        <v>78</v>
      </c>
      <c r="E179" s="14" t="s">
        <v>108</v>
      </c>
      <c r="F179" s="14" t="s">
        <v>109</v>
      </c>
      <c r="G179" s="14" t="s">
        <v>368</v>
      </c>
      <c r="H179" s="14" t="s">
        <v>369</v>
      </c>
      <c r="I179" s="128">
        <v>440000</v>
      </c>
      <c r="J179" s="128"/>
      <c r="K179" s="128"/>
      <c r="L179" s="128"/>
      <c r="M179" s="128"/>
      <c r="N179" s="128">
        <v>440000</v>
      </c>
      <c r="O179" s="128"/>
      <c r="P179" s="128"/>
      <c r="Q179" s="128"/>
      <c r="R179" s="128"/>
      <c r="S179" s="128"/>
      <c r="T179" s="128"/>
      <c r="U179" s="15"/>
      <c r="V179" s="128"/>
      <c r="W179" s="128"/>
    </row>
    <row r="180" ht="33" customHeight="1">
      <c r="A180" s="14"/>
      <c r="B180" s="14"/>
      <c r="C180" s="14" t="s">
        <v>560</v>
      </c>
      <c r="D180" s="14"/>
      <c r="E180" s="14"/>
      <c r="F180" s="14"/>
      <c r="G180" s="14"/>
      <c r="H180" s="14"/>
      <c r="I180" s="128">
        <v>2802000</v>
      </c>
      <c r="J180" s="128"/>
      <c r="K180" s="128"/>
      <c r="L180" s="128"/>
      <c r="M180" s="128"/>
      <c r="N180" s="128">
        <v>2802000</v>
      </c>
      <c r="O180" s="128"/>
      <c r="P180" s="128"/>
      <c r="Q180" s="128"/>
      <c r="R180" s="128"/>
      <c r="S180" s="128"/>
      <c r="T180" s="128"/>
      <c r="U180" s="15"/>
      <c r="V180" s="128"/>
      <c r="W180" s="128"/>
    </row>
    <row r="181" ht="33" customHeight="1">
      <c r="A181" s="14" t="s">
        <v>489</v>
      </c>
      <c r="B181" s="120" t="s">
        <v>561</v>
      </c>
      <c r="C181" s="14" t="s">
        <v>560</v>
      </c>
      <c r="D181" s="14" t="s">
        <v>78</v>
      </c>
      <c r="E181" s="14" t="s">
        <v>166</v>
      </c>
      <c r="F181" s="14" t="s">
        <v>167</v>
      </c>
      <c r="G181" s="14" t="s">
        <v>368</v>
      </c>
      <c r="H181" s="14" t="s">
        <v>369</v>
      </c>
      <c r="I181" s="128">
        <v>2802000</v>
      </c>
      <c r="J181" s="128"/>
      <c r="K181" s="128"/>
      <c r="L181" s="128"/>
      <c r="M181" s="128"/>
      <c r="N181" s="128">
        <v>2802000</v>
      </c>
      <c r="O181" s="128"/>
      <c r="P181" s="128"/>
      <c r="Q181" s="128"/>
      <c r="R181" s="128"/>
      <c r="S181" s="128"/>
      <c r="T181" s="128"/>
      <c r="U181" s="15"/>
      <c r="V181" s="128"/>
      <c r="W181" s="128"/>
    </row>
    <row r="182" ht="33" customHeight="1">
      <c r="A182" s="14"/>
      <c r="B182" s="14"/>
      <c r="C182" s="14" t="s">
        <v>505</v>
      </c>
      <c r="D182" s="14"/>
      <c r="E182" s="14"/>
      <c r="F182" s="14"/>
      <c r="G182" s="14"/>
      <c r="H182" s="14"/>
      <c r="I182" s="128">
        <v>160000</v>
      </c>
      <c r="J182" s="128">
        <v>160000</v>
      </c>
      <c r="K182" s="128">
        <v>160000</v>
      </c>
      <c r="L182" s="128"/>
      <c r="M182" s="128"/>
      <c r="N182" s="128"/>
      <c r="O182" s="128"/>
      <c r="P182" s="128"/>
      <c r="Q182" s="128"/>
      <c r="R182" s="128"/>
      <c r="S182" s="128"/>
      <c r="T182" s="128"/>
      <c r="U182" s="15"/>
      <c r="V182" s="128"/>
      <c r="W182" s="128"/>
    </row>
    <row r="183" ht="33" customHeight="1">
      <c r="A183" s="14" t="s">
        <v>506</v>
      </c>
      <c r="B183" s="120" t="s">
        <v>562</v>
      </c>
      <c r="C183" s="14" t="s">
        <v>505</v>
      </c>
      <c r="D183" s="14" t="s">
        <v>78</v>
      </c>
      <c r="E183" s="14" t="s">
        <v>166</v>
      </c>
      <c r="F183" s="14" t="s">
        <v>167</v>
      </c>
      <c r="G183" s="14" t="s">
        <v>368</v>
      </c>
      <c r="H183" s="14" t="s">
        <v>369</v>
      </c>
      <c r="I183" s="128">
        <v>160000</v>
      </c>
      <c r="J183" s="128">
        <v>160000</v>
      </c>
      <c r="K183" s="128">
        <v>160000</v>
      </c>
      <c r="L183" s="128"/>
      <c r="M183" s="128"/>
      <c r="N183" s="128"/>
      <c r="O183" s="128"/>
      <c r="P183" s="128"/>
      <c r="Q183" s="128"/>
      <c r="R183" s="128"/>
      <c r="S183" s="128"/>
      <c r="T183" s="128"/>
      <c r="U183" s="15"/>
      <c r="V183" s="128"/>
      <c r="W183" s="128"/>
    </row>
    <row r="184" ht="33" customHeight="1">
      <c r="A184" s="14"/>
      <c r="B184" s="14"/>
      <c r="C184" s="14" t="s">
        <v>563</v>
      </c>
      <c r="D184" s="14"/>
      <c r="E184" s="14"/>
      <c r="F184" s="14"/>
      <c r="G184" s="14"/>
      <c r="H184" s="14"/>
      <c r="I184" s="128">
        <v>55093330</v>
      </c>
      <c r="J184" s="128">
        <v>55093330</v>
      </c>
      <c r="K184" s="128">
        <v>55093330</v>
      </c>
      <c r="L184" s="128"/>
      <c r="M184" s="128"/>
      <c r="N184" s="128"/>
      <c r="O184" s="128"/>
      <c r="P184" s="128"/>
      <c r="Q184" s="128"/>
      <c r="R184" s="128"/>
      <c r="S184" s="128"/>
      <c r="T184" s="128"/>
      <c r="U184" s="15"/>
      <c r="V184" s="128"/>
      <c r="W184" s="128"/>
    </row>
    <row r="185" ht="33" customHeight="1">
      <c r="A185" s="14" t="s">
        <v>489</v>
      </c>
      <c r="B185" s="120" t="s">
        <v>564</v>
      </c>
      <c r="C185" s="14" t="s">
        <v>563</v>
      </c>
      <c r="D185" s="14" t="s">
        <v>78</v>
      </c>
      <c r="E185" s="14" t="s">
        <v>108</v>
      </c>
      <c r="F185" s="14" t="s">
        <v>109</v>
      </c>
      <c r="G185" s="14" t="s">
        <v>565</v>
      </c>
      <c r="H185" s="14" t="s">
        <v>566</v>
      </c>
      <c r="I185" s="128">
        <v>50000000</v>
      </c>
      <c r="J185" s="128">
        <v>50000000</v>
      </c>
      <c r="K185" s="128">
        <v>50000000</v>
      </c>
      <c r="L185" s="128"/>
      <c r="M185" s="128"/>
      <c r="N185" s="128"/>
      <c r="O185" s="128"/>
      <c r="P185" s="128"/>
      <c r="Q185" s="128"/>
      <c r="R185" s="128"/>
      <c r="S185" s="128"/>
      <c r="T185" s="128"/>
      <c r="U185" s="15"/>
      <c r="V185" s="128"/>
      <c r="W185" s="128"/>
    </row>
    <row r="186" ht="33" customHeight="1">
      <c r="A186" s="14" t="s">
        <v>489</v>
      </c>
      <c r="B186" s="120" t="s">
        <v>564</v>
      </c>
      <c r="C186" s="14" t="s">
        <v>563</v>
      </c>
      <c r="D186" s="14" t="s">
        <v>78</v>
      </c>
      <c r="E186" s="14" t="s">
        <v>108</v>
      </c>
      <c r="F186" s="14" t="s">
        <v>109</v>
      </c>
      <c r="G186" s="14" t="s">
        <v>567</v>
      </c>
      <c r="H186" s="14" t="s">
        <v>568</v>
      </c>
      <c r="I186" s="128">
        <v>2500000</v>
      </c>
      <c r="J186" s="128">
        <v>2500000</v>
      </c>
      <c r="K186" s="128">
        <v>2500000</v>
      </c>
      <c r="L186" s="128"/>
      <c r="M186" s="128"/>
      <c r="N186" s="128"/>
      <c r="O186" s="128"/>
      <c r="P186" s="128"/>
      <c r="Q186" s="128"/>
      <c r="R186" s="128"/>
      <c r="S186" s="128"/>
      <c r="T186" s="128"/>
      <c r="U186" s="15"/>
      <c r="V186" s="128"/>
      <c r="W186" s="128"/>
    </row>
    <row r="187" ht="33" customHeight="1">
      <c r="A187" s="14" t="s">
        <v>489</v>
      </c>
      <c r="B187" s="120" t="s">
        <v>564</v>
      </c>
      <c r="C187" s="14" t="s">
        <v>563</v>
      </c>
      <c r="D187" s="14" t="s">
        <v>78</v>
      </c>
      <c r="E187" s="14" t="s">
        <v>108</v>
      </c>
      <c r="F187" s="14" t="s">
        <v>109</v>
      </c>
      <c r="G187" s="14" t="s">
        <v>569</v>
      </c>
      <c r="H187" s="14" t="s">
        <v>570</v>
      </c>
      <c r="I187" s="128">
        <v>2593330</v>
      </c>
      <c r="J187" s="128">
        <v>2593330</v>
      </c>
      <c r="K187" s="128">
        <v>2593330</v>
      </c>
      <c r="L187" s="128"/>
      <c r="M187" s="128"/>
      <c r="N187" s="128"/>
      <c r="O187" s="128"/>
      <c r="P187" s="128"/>
      <c r="Q187" s="128"/>
      <c r="R187" s="128"/>
      <c r="S187" s="128"/>
      <c r="T187" s="128"/>
      <c r="U187" s="15"/>
      <c r="V187" s="128"/>
      <c r="W187" s="128"/>
    </row>
    <row r="188" ht="33" customHeight="1">
      <c r="A188" s="14"/>
      <c r="B188" s="14"/>
      <c r="C188" s="14" t="s">
        <v>571</v>
      </c>
      <c r="D188" s="14"/>
      <c r="E188" s="14"/>
      <c r="F188" s="14"/>
      <c r="G188" s="14"/>
      <c r="H188" s="14"/>
      <c r="I188" s="128">
        <v>96000</v>
      </c>
      <c r="J188" s="128"/>
      <c r="K188" s="128"/>
      <c r="L188" s="128"/>
      <c r="M188" s="128"/>
      <c r="N188" s="128">
        <v>96000</v>
      </c>
      <c r="O188" s="128"/>
      <c r="P188" s="128"/>
      <c r="Q188" s="128"/>
      <c r="R188" s="128"/>
      <c r="S188" s="128"/>
      <c r="T188" s="128"/>
      <c r="U188" s="15"/>
      <c r="V188" s="128"/>
      <c r="W188" s="128"/>
    </row>
    <row r="189" ht="33" customHeight="1">
      <c r="A189" s="14" t="s">
        <v>502</v>
      </c>
      <c r="B189" s="120" t="s">
        <v>572</v>
      </c>
      <c r="C189" s="14" t="s">
        <v>571</v>
      </c>
      <c r="D189" s="14" t="s">
        <v>78</v>
      </c>
      <c r="E189" s="14" t="s">
        <v>108</v>
      </c>
      <c r="F189" s="14" t="s">
        <v>109</v>
      </c>
      <c r="G189" s="14" t="s">
        <v>531</v>
      </c>
      <c r="H189" s="14" t="s">
        <v>532</v>
      </c>
      <c r="I189" s="128">
        <v>96000</v>
      </c>
      <c r="J189" s="128"/>
      <c r="K189" s="128"/>
      <c r="L189" s="128"/>
      <c r="M189" s="128"/>
      <c r="N189" s="128">
        <v>96000</v>
      </c>
      <c r="O189" s="128"/>
      <c r="P189" s="128"/>
      <c r="Q189" s="128"/>
      <c r="R189" s="128"/>
      <c r="S189" s="128"/>
      <c r="T189" s="128"/>
      <c r="U189" s="15"/>
      <c r="V189" s="128"/>
      <c r="W189" s="128"/>
    </row>
    <row r="190" ht="33" customHeight="1">
      <c r="A190" s="14"/>
      <c r="B190" s="14"/>
      <c r="C190" s="14" t="s">
        <v>573</v>
      </c>
      <c r="D190" s="14"/>
      <c r="E190" s="14"/>
      <c r="F190" s="14"/>
      <c r="G190" s="14"/>
      <c r="H190" s="14"/>
      <c r="I190" s="128">
        <v>7000000</v>
      </c>
      <c r="J190" s="128"/>
      <c r="K190" s="128"/>
      <c r="L190" s="128"/>
      <c r="M190" s="128"/>
      <c r="N190" s="128"/>
      <c r="O190" s="128"/>
      <c r="P190" s="128"/>
      <c r="Q190" s="128">
        <v>7000000</v>
      </c>
      <c r="R190" s="128"/>
      <c r="S190" s="128"/>
      <c r="T190" s="128"/>
      <c r="U190" s="15"/>
      <c r="V190" s="128"/>
      <c r="W190" s="128"/>
    </row>
    <row r="191" ht="33" customHeight="1">
      <c r="A191" s="14" t="s">
        <v>489</v>
      </c>
      <c r="B191" s="120" t="s">
        <v>574</v>
      </c>
      <c r="C191" s="14" t="s">
        <v>573</v>
      </c>
      <c r="D191" s="14" t="s">
        <v>78</v>
      </c>
      <c r="E191" s="14" t="s">
        <v>108</v>
      </c>
      <c r="F191" s="14" t="s">
        <v>109</v>
      </c>
      <c r="G191" s="14" t="s">
        <v>565</v>
      </c>
      <c r="H191" s="14" t="s">
        <v>566</v>
      </c>
      <c r="I191" s="128">
        <v>3500000</v>
      </c>
      <c r="J191" s="128"/>
      <c r="K191" s="128"/>
      <c r="L191" s="128"/>
      <c r="M191" s="128"/>
      <c r="N191" s="128"/>
      <c r="O191" s="128"/>
      <c r="P191" s="128"/>
      <c r="Q191" s="128">
        <v>3500000</v>
      </c>
      <c r="R191" s="128"/>
      <c r="S191" s="128"/>
      <c r="T191" s="128"/>
      <c r="U191" s="15"/>
      <c r="V191" s="128"/>
      <c r="W191" s="128"/>
    </row>
    <row r="192" ht="33" customHeight="1">
      <c r="A192" s="14" t="s">
        <v>489</v>
      </c>
      <c r="B192" s="120" t="s">
        <v>574</v>
      </c>
      <c r="C192" s="14" t="s">
        <v>573</v>
      </c>
      <c r="D192" s="14" t="s">
        <v>78</v>
      </c>
      <c r="E192" s="14" t="s">
        <v>108</v>
      </c>
      <c r="F192" s="14" t="s">
        <v>109</v>
      </c>
      <c r="G192" s="14" t="s">
        <v>567</v>
      </c>
      <c r="H192" s="14" t="s">
        <v>568</v>
      </c>
      <c r="I192" s="128">
        <v>2850000</v>
      </c>
      <c r="J192" s="128"/>
      <c r="K192" s="128"/>
      <c r="L192" s="128"/>
      <c r="M192" s="128"/>
      <c r="N192" s="128"/>
      <c r="O192" s="128"/>
      <c r="P192" s="128"/>
      <c r="Q192" s="128">
        <v>2850000</v>
      </c>
      <c r="R192" s="128"/>
      <c r="S192" s="128"/>
      <c r="T192" s="128"/>
      <c r="U192" s="15"/>
      <c r="V192" s="128"/>
      <c r="W192" s="128"/>
    </row>
    <row r="193" ht="33" customHeight="1">
      <c r="A193" s="14" t="s">
        <v>489</v>
      </c>
      <c r="B193" s="120" t="s">
        <v>574</v>
      </c>
      <c r="C193" s="14" t="s">
        <v>573</v>
      </c>
      <c r="D193" s="14" t="s">
        <v>78</v>
      </c>
      <c r="E193" s="14" t="s">
        <v>108</v>
      </c>
      <c r="F193" s="14" t="s">
        <v>109</v>
      </c>
      <c r="G193" s="14" t="s">
        <v>569</v>
      </c>
      <c r="H193" s="14" t="s">
        <v>570</v>
      </c>
      <c r="I193" s="128">
        <v>650000</v>
      </c>
      <c r="J193" s="128"/>
      <c r="K193" s="128"/>
      <c r="L193" s="128"/>
      <c r="M193" s="128"/>
      <c r="N193" s="128"/>
      <c r="O193" s="128"/>
      <c r="P193" s="128"/>
      <c r="Q193" s="128">
        <v>650000</v>
      </c>
      <c r="R193" s="128"/>
      <c r="S193" s="128"/>
      <c r="T193" s="128"/>
      <c r="U193" s="15"/>
      <c r="V193" s="128"/>
      <c r="W193" s="128"/>
    </row>
    <row r="194" ht="33" customHeight="1">
      <c r="A194" s="14"/>
      <c r="B194" s="14"/>
      <c r="C194" s="14" t="s">
        <v>575</v>
      </c>
      <c r="D194" s="14"/>
      <c r="E194" s="14"/>
      <c r="F194" s="14"/>
      <c r="G194" s="14"/>
      <c r="H194" s="14"/>
      <c r="I194" s="128">
        <v>1500000</v>
      </c>
      <c r="J194" s="128"/>
      <c r="K194" s="128"/>
      <c r="L194" s="128"/>
      <c r="M194" s="128"/>
      <c r="N194" s="128"/>
      <c r="O194" s="128"/>
      <c r="P194" s="128"/>
      <c r="Q194" s="128"/>
      <c r="R194" s="128">
        <v>1500000</v>
      </c>
      <c r="S194" s="128"/>
      <c r="T194" s="128">
        <v>1500000</v>
      </c>
      <c r="U194" s="15"/>
      <c r="V194" s="128"/>
      <c r="W194" s="128"/>
    </row>
    <row r="195" ht="33" customHeight="1">
      <c r="A195" s="14" t="s">
        <v>489</v>
      </c>
      <c r="B195" s="120" t="s">
        <v>576</v>
      </c>
      <c r="C195" s="14" t="s">
        <v>575</v>
      </c>
      <c r="D195" s="14" t="s">
        <v>78</v>
      </c>
      <c r="E195" s="14" t="s">
        <v>108</v>
      </c>
      <c r="F195" s="14" t="s">
        <v>109</v>
      </c>
      <c r="G195" s="14" t="s">
        <v>312</v>
      </c>
      <c r="H195" s="14" t="s">
        <v>313</v>
      </c>
      <c r="I195" s="128">
        <v>100000</v>
      </c>
      <c r="J195" s="128"/>
      <c r="K195" s="128"/>
      <c r="L195" s="128"/>
      <c r="M195" s="128"/>
      <c r="N195" s="128"/>
      <c r="O195" s="128"/>
      <c r="P195" s="128"/>
      <c r="Q195" s="128"/>
      <c r="R195" s="128">
        <v>100000</v>
      </c>
      <c r="S195" s="128"/>
      <c r="T195" s="128">
        <v>100000</v>
      </c>
      <c r="U195" s="15"/>
      <c r="V195" s="128"/>
      <c r="W195" s="128"/>
    </row>
    <row r="196" ht="33" customHeight="1">
      <c r="A196" s="14" t="s">
        <v>489</v>
      </c>
      <c r="B196" s="120" t="s">
        <v>576</v>
      </c>
      <c r="C196" s="14" t="s">
        <v>575</v>
      </c>
      <c r="D196" s="14" t="s">
        <v>78</v>
      </c>
      <c r="E196" s="14" t="s">
        <v>108</v>
      </c>
      <c r="F196" s="14" t="s">
        <v>109</v>
      </c>
      <c r="G196" s="14" t="s">
        <v>525</v>
      </c>
      <c r="H196" s="14" t="s">
        <v>526</v>
      </c>
      <c r="I196" s="128">
        <v>173500</v>
      </c>
      <c r="J196" s="128"/>
      <c r="K196" s="128"/>
      <c r="L196" s="128"/>
      <c r="M196" s="128"/>
      <c r="N196" s="128"/>
      <c r="O196" s="128"/>
      <c r="P196" s="128"/>
      <c r="Q196" s="128"/>
      <c r="R196" s="128">
        <v>173500</v>
      </c>
      <c r="S196" s="128"/>
      <c r="T196" s="128">
        <v>173500</v>
      </c>
      <c r="U196" s="15"/>
      <c r="V196" s="128"/>
      <c r="W196" s="128"/>
    </row>
    <row r="197" ht="33" customHeight="1">
      <c r="A197" s="14" t="s">
        <v>489</v>
      </c>
      <c r="B197" s="120" t="s">
        <v>576</v>
      </c>
      <c r="C197" s="14" t="s">
        <v>575</v>
      </c>
      <c r="D197" s="14" t="s">
        <v>78</v>
      </c>
      <c r="E197" s="14" t="s">
        <v>108</v>
      </c>
      <c r="F197" s="14" t="s">
        <v>109</v>
      </c>
      <c r="G197" s="14" t="s">
        <v>358</v>
      </c>
      <c r="H197" s="14" t="s">
        <v>359</v>
      </c>
      <c r="I197" s="128">
        <v>200000</v>
      </c>
      <c r="J197" s="128"/>
      <c r="K197" s="128"/>
      <c r="L197" s="128"/>
      <c r="M197" s="128"/>
      <c r="N197" s="128"/>
      <c r="O197" s="128"/>
      <c r="P197" s="128"/>
      <c r="Q197" s="128"/>
      <c r="R197" s="128">
        <v>200000</v>
      </c>
      <c r="S197" s="128"/>
      <c r="T197" s="128">
        <v>200000</v>
      </c>
      <c r="U197" s="15"/>
      <c r="V197" s="128"/>
      <c r="W197" s="128"/>
    </row>
    <row r="198" ht="33" customHeight="1">
      <c r="A198" s="14" t="s">
        <v>489</v>
      </c>
      <c r="B198" s="120" t="s">
        <v>576</v>
      </c>
      <c r="C198" s="14" t="s">
        <v>575</v>
      </c>
      <c r="D198" s="14" t="s">
        <v>78</v>
      </c>
      <c r="E198" s="14" t="s">
        <v>108</v>
      </c>
      <c r="F198" s="14" t="s">
        <v>109</v>
      </c>
      <c r="G198" s="14" t="s">
        <v>318</v>
      </c>
      <c r="H198" s="14" t="s">
        <v>319</v>
      </c>
      <c r="I198" s="128">
        <v>260000</v>
      </c>
      <c r="J198" s="128"/>
      <c r="K198" s="128"/>
      <c r="L198" s="128"/>
      <c r="M198" s="128"/>
      <c r="N198" s="128"/>
      <c r="O198" s="128"/>
      <c r="P198" s="128"/>
      <c r="Q198" s="128"/>
      <c r="R198" s="128">
        <v>260000</v>
      </c>
      <c r="S198" s="128"/>
      <c r="T198" s="128">
        <v>260000</v>
      </c>
      <c r="U198" s="15"/>
      <c r="V198" s="128"/>
      <c r="W198" s="128"/>
    </row>
    <row r="199" ht="33" customHeight="1">
      <c r="A199" s="14" t="s">
        <v>489</v>
      </c>
      <c r="B199" s="120" t="s">
        <v>576</v>
      </c>
      <c r="C199" s="14" t="s">
        <v>575</v>
      </c>
      <c r="D199" s="14" t="s">
        <v>78</v>
      </c>
      <c r="E199" s="14" t="s">
        <v>108</v>
      </c>
      <c r="F199" s="14" t="s">
        <v>109</v>
      </c>
      <c r="G199" s="14" t="s">
        <v>360</v>
      </c>
      <c r="H199" s="14" t="s">
        <v>361</v>
      </c>
      <c r="I199" s="128">
        <v>200000</v>
      </c>
      <c r="J199" s="128"/>
      <c r="K199" s="128"/>
      <c r="L199" s="128"/>
      <c r="M199" s="128"/>
      <c r="N199" s="128"/>
      <c r="O199" s="128"/>
      <c r="P199" s="128"/>
      <c r="Q199" s="128"/>
      <c r="R199" s="128">
        <v>200000</v>
      </c>
      <c r="S199" s="128"/>
      <c r="T199" s="128">
        <v>200000</v>
      </c>
      <c r="U199" s="15"/>
      <c r="V199" s="128"/>
      <c r="W199" s="128"/>
    </row>
    <row r="200" ht="33" customHeight="1">
      <c r="A200" s="14" t="s">
        <v>489</v>
      </c>
      <c r="B200" s="120" t="s">
        <v>576</v>
      </c>
      <c r="C200" s="14" t="s">
        <v>575</v>
      </c>
      <c r="D200" s="14" t="s">
        <v>78</v>
      </c>
      <c r="E200" s="14" t="s">
        <v>108</v>
      </c>
      <c r="F200" s="14" t="s">
        <v>109</v>
      </c>
      <c r="G200" s="14" t="s">
        <v>362</v>
      </c>
      <c r="H200" s="14" t="s">
        <v>363</v>
      </c>
      <c r="I200" s="128">
        <v>250000</v>
      </c>
      <c r="J200" s="128"/>
      <c r="K200" s="128"/>
      <c r="L200" s="128"/>
      <c r="M200" s="128"/>
      <c r="N200" s="128"/>
      <c r="O200" s="128"/>
      <c r="P200" s="128"/>
      <c r="Q200" s="128"/>
      <c r="R200" s="128">
        <v>250000</v>
      </c>
      <c r="S200" s="128"/>
      <c r="T200" s="128">
        <v>250000</v>
      </c>
      <c r="U200" s="15"/>
      <c r="V200" s="128"/>
      <c r="W200" s="128"/>
    </row>
    <row r="201" ht="33" customHeight="1">
      <c r="A201" s="14" t="s">
        <v>489</v>
      </c>
      <c r="B201" s="120" t="s">
        <v>576</v>
      </c>
      <c r="C201" s="14" t="s">
        <v>575</v>
      </c>
      <c r="D201" s="14" t="s">
        <v>78</v>
      </c>
      <c r="E201" s="14" t="s">
        <v>108</v>
      </c>
      <c r="F201" s="14" t="s">
        <v>109</v>
      </c>
      <c r="G201" s="14" t="s">
        <v>364</v>
      </c>
      <c r="H201" s="14" t="s">
        <v>365</v>
      </c>
      <c r="I201" s="128">
        <v>200000</v>
      </c>
      <c r="J201" s="128"/>
      <c r="K201" s="128"/>
      <c r="L201" s="128"/>
      <c r="M201" s="128"/>
      <c r="N201" s="128"/>
      <c r="O201" s="128"/>
      <c r="P201" s="128"/>
      <c r="Q201" s="128"/>
      <c r="R201" s="128">
        <v>200000</v>
      </c>
      <c r="S201" s="128"/>
      <c r="T201" s="128">
        <v>200000</v>
      </c>
      <c r="U201" s="15"/>
      <c r="V201" s="128"/>
      <c r="W201" s="128"/>
    </row>
    <row r="202" ht="33" customHeight="1">
      <c r="A202" s="14" t="s">
        <v>489</v>
      </c>
      <c r="B202" s="120" t="s">
        <v>576</v>
      </c>
      <c r="C202" s="14" t="s">
        <v>575</v>
      </c>
      <c r="D202" s="14" t="s">
        <v>78</v>
      </c>
      <c r="E202" s="14" t="s">
        <v>108</v>
      </c>
      <c r="F202" s="14" t="s">
        <v>109</v>
      </c>
      <c r="G202" s="14" t="s">
        <v>320</v>
      </c>
      <c r="H202" s="14" t="s">
        <v>321</v>
      </c>
      <c r="I202" s="128">
        <v>116500</v>
      </c>
      <c r="J202" s="128"/>
      <c r="K202" s="128"/>
      <c r="L202" s="128"/>
      <c r="M202" s="128"/>
      <c r="N202" s="128"/>
      <c r="O202" s="128"/>
      <c r="P202" s="128"/>
      <c r="Q202" s="128"/>
      <c r="R202" s="128">
        <v>116500</v>
      </c>
      <c r="S202" s="128"/>
      <c r="T202" s="128">
        <v>116500</v>
      </c>
      <c r="U202" s="15"/>
      <c r="V202" s="128"/>
      <c r="W202" s="128"/>
    </row>
    <row r="203" ht="33" customHeight="1">
      <c r="A203" s="14"/>
      <c r="B203" s="14"/>
      <c r="C203" s="14" t="s">
        <v>577</v>
      </c>
      <c r="D203" s="14"/>
      <c r="E203" s="14"/>
      <c r="F203" s="14"/>
      <c r="G203" s="14"/>
      <c r="H203" s="14"/>
      <c r="I203" s="128">
        <v>6380000</v>
      </c>
      <c r="J203" s="128">
        <v>6380000</v>
      </c>
      <c r="K203" s="128">
        <v>6380000</v>
      </c>
      <c r="L203" s="128"/>
      <c r="M203" s="128"/>
      <c r="N203" s="128"/>
      <c r="O203" s="128"/>
      <c r="P203" s="128"/>
      <c r="Q203" s="128"/>
      <c r="R203" s="128"/>
      <c r="S203" s="128"/>
      <c r="T203" s="128"/>
      <c r="U203" s="15"/>
      <c r="V203" s="128"/>
      <c r="W203" s="128"/>
    </row>
    <row r="204" ht="33" customHeight="1">
      <c r="A204" s="14" t="s">
        <v>506</v>
      </c>
      <c r="B204" s="120" t="s">
        <v>578</v>
      </c>
      <c r="C204" s="14" t="s">
        <v>577</v>
      </c>
      <c r="D204" s="14" t="s">
        <v>58</v>
      </c>
      <c r="E204" s="14" t="s">
        <v>143</v>
      </c>
      <c r="F204" s="14" t="s">
        <v>144</v>
      </c>
      <c r="G204" s="14" t="s">
        <v>302</v>
      </c>
      <c r="H204" s="14" t="s">
        <v>303</v>
      </c>
      <c r="I204" s="128">
        <v>100000</v>
      </c>
      <c r="J204" s="128">
        <v>100000</v>
      </c>
      <c r="K204" s="128">
        <v>100000</v>
      </c>
      <c r="L204" s="128"/>
      <c r="M204" s="128"/>
      <c r="N204" s="128"/>
      <c r="O204" s="128"/>
      <c r="P204" s="128"/>
      <c r="Q204" s="128"/>
      <c r="R204" s="128"/>
      <c r="S204" s="128"/>
      <c r="T204" s="128"/>
      <c r="U204" s="15"/>
      <c r="V204" s="128"/>
      <c r="W204" s="128"/>
    </row>
    <row r="205" ht="33" customHeight="1">
      <c r="A205" s="14" t="s">
        <v>506</v>
      </c>
      <c r="B205" s="120" t="s">
        <v>578</v>
      </c>
      <c r="C205" s="14" t="s">
        <v>577</v>
      </c>
      <c r="D205" s="14" t="s">
        <v>58</v>
      </c>
      <c r="E205" s="14" t="s">
        <v>143</v>
      </c>
      <c r="F205" s="14" t="s">
        <v>144</v>
      </c>
      <c r="G205" s="14" t="s">
        <v>312</v>
      </c>
      <c r="H205" s="14" t="s">
        <v>313</v>
      </c>
      <c r="I205" s="128">
        <v>237360</v>
      </c>
      <c r="J205" s="128">
        <v>237360</v>
      </c>
      <c r="K205" s="128">
        <v>237360</v>
      </c>
      <c r="L205" s="128"/>
      <c r="M205" s="128"/>
      <c r="N205" s="128"/>
      <c r="O205" s="128"/>
      <c r="P205" s="128"/>
      <c r="Q205" s="128"/>
      <c r="R205" s="128"/>
      <c r="S205" s="128"/>
      <c r="T205" s="128"/>
      <c r="U205" s="15"/>
      <c r="V205" s="128"/>
      <c r="W205" s="128"/>
    </row>
    <row r="206" ht="33" customHeight="1">
      <c r="A206" s="14" t="s">
        <v>506</v>
      </c>
      <c r="B206" s="120" t="s">
        <v>578</v>
      </c>
      <c r="C206" s="14" t="s">
        <v>577</v>
      </c>
      <c r="D206" s="14" t="s">
        <v>58</v>
      </c>
      <c r="E206" s="14" t="s">
        <v>143</v>
      </c>
      <c r="F206" s="14" t="s">
        <v>144</v>
      </c>
      <c r="G206" s="14" t="s">
        <v>358</v>
      </c>
      <c r="H206" s="14" t="s">
        <v>359</v>
      </c>
      <c r="I206" s="128">
        <v>60051.7</v>
      </c>
      <c r="J206" s="128">
        <v>60051.7</v>
      </c>
      <c r="K206" s="128">
        <v>60051.7</v>
      </c>
      <c r="L206" s="128"/>
      <c r="M206" s="128"/>
      <c r="N206" s="128"/>
      <c r="O206" s="128"/>
      <c r="P206" s="128"/>
      <c r="Q206" s="128"/>
      <c r="R206" s="128"/>
      <c r="S206" s="128"/>
      <c r="T206" s="128"/>
      <c r="U206" s="15"/>
      <c r="V206" s="128"/>
      <c r="W206" s="128"/>
    </row>
    <row r="207" ht="33" customHeight="1">
      <c r="A207" s="14" t="s">
        <v>506</v>
      </c>
      <c r="B207" s="120" t="s">
        <v>578</v>
      </c>
      <c r="C207" s="14" t="s">
        <v>577</v>
      </c>
      <c r="D207" s="14" t="s">
        <v>58</v>
      </c>
      <c r="E207" s="14" t="s">
        <v>143</v>
      </c>
      <c r="F207" s="14" t="s">
        <v>144</v>
      </c>
      <c r="G207" s="14" t="s">
        <v>360</v>
      </c>
      <c r="H207" s="14" t="s">
        <v>361</v>
      </c>
      <c r="I207" s="128">
        <v>1290588.3</v>
      </c>
      <c r="J207" s="128">
        <v>1290588.3</v>
      </c>
      <c r="K207" s="128">
        <v>1290588.3</v>
      </c>
      <c r="L207" s="128"/>
      <c r="M207" s="128"/>
      <c r="N207" s="128"/>
      <c r="O207" s="128"/>
      <c r="P207" s="128"/>
      <c r="Q207" s="128"/>
      <c r="R207" s="128"/>
      <c r="S207" s="128"/>
      <c r="T207" s="128"/>
      <c r="U207" s="15"/>
      <c r="V207" s="128"/>
      <c r="W207" s="128"/>
    </row>
    <row r="208" ht="33" customHeight="1">
      <c r="A208" s="14" t="s">
        <v>506</v>
      </c>
      <c r="B208" s="120" t="s">
        <v>578</v>
      </c>
      <c r="C208" s="14" t="s">
        <v>577</v>
      </c>
      <c r="D208" s="14" t="s">
        <v>58</v>
      </c>
      <c r="E208" s="14" t="s">
        <v>143</v>
      </c>
      <c r="F208" s="14" t="s">
        <v>144</v>
      </c>
      <c r="G208" s="14" t="s">
        <v>362</v>
      </c>
      <c r="H208" s="14" t="s">
        <v>363</v>
      </c>
      <c r="I208" s="128">
        <v>212000</v>
      </c>
      <c r="J208" s="128">
        <v>212000</v>
      </c>
      <c r="K208" s="128">
        <v>212000</v>
      </c>
      <c r="L208" s="128"/>
      <c r="M208" s="128"/>
      <c r="N208" s="128"/>
      <c r="O208" s="128"/>
      <c r="P208" s="128"/>
      <c r="Q208" s="128"/>
      <c r="R208" s="128"/>
      <c r="S208" s="128"/>
      <c r="T208" s="128"/>
      <c r="U208" s="15"/>
      <c r="V208" s="128"/>
      <c r="W208" s="128"/>
    </row>
    <row r="209" ht="33" customHeight="1">
      <c r="A209" s="14" t="s">
        <v>506</v>
      </c>
      <c r="B209" s="120" t="s">
        <v>578</v>
      </c>
      <c r="C209" s="14" t="s">
        <v>577</v>
      </c>
      <c r="D209" s="14" t="s">
        <v>58</v>
      </c>
      <c r="E209" s="14" t="s">
        <v>143</v>
      </c>
      <c r="F209" s="14" t="s">
        <v>144</v>
      </c>
      <c r="G209" s="14" t="s">
        <v>493</v>
      </c>
      <c r="H209" s="14" t="s">
        <v>494</v>
      </c>
      <c r="I209" s="128">
        <v>4480000</v>
      </c>
      <c r="J209" s="128">
        <v>4480000</v>
      </c>
      <c r="K209" s="128">
        <v>4480000</v>
      </c>
      <c r="L209" s="128"/>
      <c r="M209" s="128"/>
      <c r="N209" s="128"/>
      <c r="O209" s="128"/>
      <c r="P209" s="128"/>
      <c r="Q209" s="128"/>
      <c r="R209" s="128"/>
      <c r="S209" s="128"/>
      <c r="T209" s="128"/>
      <c r="U209" s="15"/>
      <c r="V209" s="128"/>
      <c r="W209" s="128"/>
    </row>
    <row r="210" ht="33" customHeight="1">
      <c r="A210" s="14"/>
      <c r="B210" s="14"/>
      <c r="C210" s="14" t="s">
        <v>505</v>
      </c>
      <c r="D210" s="14"/>
      <c r="E210" s="14"/>
      <c r="F210" s="14"/>
      <c r="G210" s="14"/>
      <c r="H210" s="14"/>
      <c r="I210" s="128">
        <v>2000000</v>
      </c>
      <c r="J210" s="128">
        <v>2000000</v>
      </c>
      <c r="K210" s="128">
        <v>2000000</v>
      </c>
      <c r="L210" s="128"/>
      <c r="M210" s="128"/>
      <c r="N210" s="128"/>
      <c r="O210" s="128"/>
      <c r="P210" s="128"/>
      <c r="Q210" s="128"/>
      <c r="R210" s="128"/>
      <c r="S210" s="128"/>
      <c r="T210" s="128"/>
      <c r="U210" s="15"/>
      <c r="V210" s="128"/>
      <c r="W210" s="128"/>
    </row>
    <row r="211" ht="33" customHeight="1">
      <c r="A211" s="14" t="s">
        <v>506</v>
      </c>
      <c r="B211" s="120" t="s">
        <v>579</v>
      </c>
      <c r="C211" s="14" t="s">
        <v>505</v>
      </c>
      <c r="D211" s="14" t="s">
        <v>58</v>
      </c>
      <c r="E211" s="14" t="s">
        <v>143</v>
      </c>
      <c r="F211" s="14" t="s">
        <v>144</v>
      </c>
      <c r="G211" s="14" t="s">
        <v>360</v>
      </c>
      <c r="H211" s="14" t="s">
        <v>361</v>
      </c>
      <c r="I211" s="128">
        <v>450000</v>
      </c>
      <c r="J211" s="128">
        <v>450000</v>
      </c>
      <c r="K211" s="128">
        <v>450000</v>
      </c>
      <c r="L211" s="128"/>
      <c r="M211" s="128"/>
      <c r="N211" s="128"/>
      <c r="O211" s="128"/>
      <c r="P211" s="128"/>
      <c r="Q211" s="128"/>
      <c r="R211" s="128"/>
      <c r="S211" s="128"/>
      <c r="T211" s="128"/>
      <c r="U211" s="15"/>
      <c r="V211" s="128"/>
      <c r="W211" s="128"/>
    </row>
    <row r="212" ht="33" customHeight="1">
      <c r="A212" s="14" t="s">
        <v>506</v>
      </c>
      <c r="B212" s="120" t="s">
        <v>579</v>
      </c>
      <c r="C212" s="14" t="s">
        <v>505</v>
      </c>
      <c r="D212" s="14" t="s">
        <v>58</v>
      </c>
      <c r="E212" s="14" t="s">
        <v>143</v>
      </c>
      <c r="F212" s="14" t="s">
        <v>144</v>
      </c>
      <c r="G212" s="14" t="s">
        <v>362</v>
      </c>
      <c r="H212" s="14" t="s">
        <v>363</v>
      </c>
      <c r="I212" s="128">
        <v>62500</v>
      </c>
      <c r="J212" s="128">
        <v>62500</v>
      </c>
      <c r="K212" s="128">
        <v>62500</v>
      </c>
      <c r="L212" s="128"/>
      <c r="M212" s="128"/>
      <c r="N212" s="128"/>
      <c r="O212" s="128"/>
      <c r="P212" s="128"/>
      <c r="Q212" s="128"/>
      <c r="R212" s="128"/>
      <c r="S212" s="128"/>
      <c r="T212" s="128"/>
      <c r="U212" s="15"/>
      <c r="V212" s="128"/>
      <c r="W212" s="128"/>
    </row>
    <row r="213" ht="33" customHeight="1">
      <c r="A213" s="14" t="s">
        <v>506</v>
      </c>
      <c r="B213" s="120" t="s">
        <v>579</v>
      </c>
      <c r="C213" s="14" t="s">
        <v>505</v>
      </c>
      <c r="D213" s="14" t="s">
        <v>58</v>
      </c>
      <c r="E213" s="14" t="s">
        <v>143</v>
      </c>
      <c r="F213" s="14" t="s">
        <v>144</v>
      </c>
      <c r="G213" s="14" t="s">
        <v>364</v>
      </c>
      <c r="H213" s="14" t="s">
        <v>365</v>
      </c>
      <c r="I213" s="128">
        <v>1487500</v>
      </c>
      <c r="J213" s="128">
        <v>1487500</v>
      </c>
      <c r="K213" s="128">
        <v>1487500</v>
      </c>
      <c r="L213" s="128"/>
      <c r="M213" s="128"/>
      <c r="N213" s="128"/>
      <c r="O213" s="128"/>
      <c r="P213" s="128"/>
      <c r="Q213" s="128"/>
      <c r="R213" s="128"/>
      <c r="S213" s="128"/>
      <c r="T213" s="128"/>
      <c r="U213" s="15"/>
      <c r="V213" s="128"/>
      <c r="W213" s="128"/>
    </row>
    <row r="214" ht="33" customHeight="1">
      <c r="A214" s="14"/>
      <c r="B214" s="14"/>
      <c r="C214" s="14" t="s">
        <v>371</v>
      </c>
      <c r="D214" s="14"/>
      <c r="E214" s="14"/>
      <c r="F214" s="14"/>
      <c r="G214" s="14"/>
      <c r="H214" s="14"/>
      <c r="I214" s="128">
        <v>3270000</v>
      </c>
      <c r="J214" s="128"/>
      <c r="K214" s="128"/>
      <c r="L214" s="128"/>
      <c r="M214" s="128"/>
      <c r="N214" s="128"/>
      <c r="O214" s="128"/>
      <c r="P214" s="128"/>
      <c r="Q214" s="128"/>
      <c r="R214" s="128">
        <v>3270000</v>
      </c>
      <c r="S214" s="128"/>
      <c r="T214" s="128">
        <v>3270000</v>
      </c>
      <c r="U214" s="15"/>
      <c r="V214" s="128"/>
      <c r="W214" s="128"/>
    </row>
    <row r="215" ht="33" customHeight="1">
      <c r="A215" s="14" t="s">
        <v>502</v>
      </c>
      <c r="B215" s="120" t="s">
        <v>580</v>
      </c>
      <c r="C215" s="14" t="s">
        <v>371</v>
      </c>
      <c r="D215" s="14" t="s">
        <v>60</v>
      </c>
      <c r="E215" s="14" t="s">
        <v>145</v>
      </c>
      <c r="F215" s="14" t="s">
        <v>99</v>
      </c>
      <c r="G215" s="14" t="s">
        <v>353</v>
      </c>
      <c r="H215" s="14" t="s">
        <v>352</v>
      </c>
      <c r="I215" s="128">
        <v>3270000</v>
      </c>
      <c r="J215" s="128"/>
      <c r="K215" s="128"/>
      <c r="L215" s="128"/>
      <c r="M215" s="128"/>
      <c r="N215" s="128"/>
      <c r="O215" s="128"/>
      <c r="P215" s="128"/>
      <c r="Q215" s="128"/>
      <c r="R215" s="128">
        <v>3270000</v>
      </c>
      <c r="S215" s="128"/>
      <c r="T215" s="128">
        <v>3270000</v>
      </c>
      <c r="U215" s="15"/>
      <c r="V215" s="128"/>
      <c r="W215" s="128"/>
    </row>
    <row r="216" ht="33" customHeight="1">
      <c r="A216" s="14"/>
      <c r="B216" s="14"/>
      <c r="C216" s="14" t="s">
        <v>518</v>
      </c>
      <c r="D216" s="14"/>
      <c r="E216" s="14"/>
      <c r="F216" s="14"/>
      <c r="G216" s="14"/>
      <c r="H216" s="14"/>
      <c r="I216" s="128">
        <v>2464000</v>
      </c>
      <c r="J216" s="128">
        <v>2464000</v>
      </c>
      <c r="K216" s="128">
        <v>2464000</v>
      </c>
      <c r="L216" s="128"/>
      <c r="M216" s="128"/>
      <c r="N216" s="128"/>
      <c r="O216" s="128"/>
      <c r="P216" s="128"/>
      <c r="Q216" s="128"/>
      <c r="R216" s="128"/>
      <c r="S216" s="128"/>
      <c r="T216" s="128"/>
      <c r="U216" s="15"/>
      <c r="V216" s="128"/>
      <c r="W216" s="128"/>
    </row>
    <row r="217" ht="33" customHeight="1">
      <c r="A217" s="14" t="s">
        <v>506</v>
      </c>
      <c r="B217" s="120" t="s">
        <v>581</v>
      </c>
      <c r="C217" s="14" t="s">
        <v>518</v>
      </c>
      <c r="D217" s="14" t="s">
        <v>60</v>
      </c>
      <c r="E217" s="14" t="s">
        <v>98</v>
      </c>
      <c r="F217" s="14" t="s">
        <v>99</v>
      </c>
      <c r="G217" s="14" t="s">
        <v>302</v>
      </c>
      <c r="H217" s="14" t="s">
        <v>303</v>
      </c>
      <c r="I217" s="128">
        <v>150000</v>
      </c>
      <c r="J217" s="128">
        <v>150000</v>
      </c>
      <c r="K217" s="128">
        <v>150000</v>
      </c>
      <c r="L217" s="128"/>
      <c r="M217" s="128"/>
      <c r="N217" s="128"/>
      <c r="O217" s="128"/>
      <c r="P217" s="128"/>
      <c r="Q217" s="128"/>
      <c r="R217" s="128"/>
      <c r="S217" s="128"/>
      <c r="T217" s="128"/>
      <c r="U217" s="15"/>
      <c r="V217" s="128"/>
      <c r="W217" s="128"/>
    </row>
    <row r="218" ht="33" customHeight="1">
      <c r="A218" s="14" t="s">
        <v>506</v>
      </c>
      <c r="B218" s="120" t="s">
        <v>581</v>
      </c>
      <c r="C218" s="14" t="s">
        <v>518</v>
      </c>
      <c r="D218" s="14" t="s">
        <v>60</v>
      </c>
      <c r="E218" s="14" t="s">
        <v>98</v>
      </c>
      <c r="F218" s="14" t="s">
        <v>99</v>
      </c>
      <c r="G218" s="14" t="s">
        <v>312</v>
      </c>
      <c r="H218" s="14" t="s">
        <v>313</v>
      </c>
      <c r="I218" s="128">
        <v>107520</v>
      </c>
      <c r="J218" s="128">
        <v>107520</v>
      </c>
      <c r="K218" s="128">
        <v>107520</v>
      </c>
      <c r="L218" s="128"/>
      <c r="M218" s="128"/>
      <c r="N218" s="128"/>
      <c r="O218" s="128"/>
      <c r="P218" s="128"/>
      <c r="Q218" s="128"/>
      <c r="R218" s="128"/>
      <c r="S218" s="128"/>
      <c r="T218" s="128"/>
      <c r="U218" s="15"/>
      <c r="V218" s="128"/>
      <c r="W218" s="128"/>
    </row>
    <row r="219" ht="33" customHeight="1">
      <c r="A219" s="14" t="s">
        <v>506</v>
      </c>
      <c r="B219" s="120" t="s">
        <v>581</v>
      </c>
      <c r="C219" s="14" t="s">
        <v>518</v>
      </c>
      <c r="D219" s="14" t="s">
        <v>60</v>
      </c>
      <c r="E219" s="14" t="s">
        <v>98</v>
      </c>
      <c r="F219" s="14" t="s">
        <v>99</v>
      </c>
      <c r="G219" s="14" t="s">
        <v>358</v>
      </c>
      <c r="H219" s="14" t="s">
        <v>359</v>
      </c>
      <c r="I219" s="128">
        <v>1000000</v>
      </c>
      <c r="J219" s="128">
        <v>1000000</v>
      </c>
      <c r="K219" s="128">
        <v>1000000</v>
      </c>
      <c r="L219" s="128"/>
      <c r="M219" s="128"/>
      <c r="N219" s="128"/>
      <c r="O219" s="128"/>
      <c r="P219" s="128"/>
      <c r="Q219" s="128"/>
      <c r="R219" s="128"/>
      <c r="S219" s="128"/>
      <c r="T219" s="128"/>
      <c r="U219" s="15"/>
      <c r="V219" s="128"/>
      <c r="W219" s="128"/>
    </row>
    <row r="220" ht="33" customHeight="1">
      <c r="A220" s="14" t="s">
        <v>506</v>
      </c>
      <c r="B220" s="120" t="s">
        <v>581</v>
      </c>
      <c r="C220" s="14" t="s">
        <v>518</v>
      </c>
      <c r="D220" s="14" t="s">
        <v>60</v>
      </c>
      <c r="E220" s="14" t="s">
        <v>98</v>
      </c>
      <c r="F220" s="14" t="s">
        <v>99</v>
      </c>
      <c r="G220" s="14" t="s">
        <v>362</v>
      </c>
      <c r="H220" s="14" t="s">
        <v>363</v>
      </c>
      <c r="I220" s="128">
        <v>347000</v>
      </c>
      <c r="J220" s="128">
        <v>347000</v>
      </c>
      <c r="K220" s="128">
        <v>347000</v>
      </c>
      <c r="L220" s="128"/>
      <c r="M220" s="128"/>
      <c r="N220" s="128"/>
      <c r="O220" s="128"/>
      <c r="P220" s="128"/>
      <c r="Q220" s="128"/>
      <c r="R220" s="128"/>
      <c r="S220" s="128"/>
      <c r="T220" s="128"/>
      <c r="U220" s="15"/>
      <c r="V220" s="128"/>
      <c r="W220" s="128"/>
    </row>
    <row r="221" ht="33" customHeight="1">
      <c r="A221" s="14" t="s">
        <v>506</v>
      </c>
      <c r="B221" s="120" t="s">
        <v>581</v>
      </c>
      <c r="C221" s="14" t="s">
        <v>518</v>
      </c>
      <c r="D221" s="14" t="s">
        <v>60</v>
      </c>
      <c r="E221" s="14" t="s">
        <v>98</v>
      </c>
      <c r="F221" s="14" t="s">
        <v>99</v>
      </c>
      <c r="G221" s="14" t="s">
        <v>364</v>
      </c>
      <c r="H221" s="14" t="s">
        <v>365</v>
      </c>
      <c r="I221" s="128">
        <v>700000</v>
      </c>
      <c r="J221" s="128">
        <v>700000</v>
      </c>
      <c r="K221" s="128">
        <v>700000</v>
      </c>
      <c r="L221" s="128"/>
      <c r="M221" s="128"/>
      <c r="N221" s="128"/>
      <c r="O221" s="128"/>
      <c r="P221" s="128"/>
      <c r="Q221" s="128"/>
      <c r="R221" s="128"/>
      <c r="S221" s="128"/>
      <c r="T221" s="128"/>
      <c r="U221" s="15"/>
      <c r="V221" s="128"/>
      <c r="W221" s="128"/>
    </row>
    <row r="222" ht="33" customHeight="1">
      <c r="A222" s="14" t="s">
        <v>506</v>
      </c>
      <c r="B222" s="120" t="s">
        <v>581</v>
      </c>
      <c r="C222" s="14" t="s">
        <v>518</v>
      </c>
      <c r="D222" s="14" t="s">
        <v>60</v>
      </c>
      <c r="E222" s="14" t="s">
        <v>98</v>
      </c>
      <c r="F222" s="14" t="s">
        <v>99</v>
      </c>
      <c r="G222" s="14" t="s">
        <v>320</v>
      </c>
      <c r="H222" s="14" t="s">
        <v>321</v>
      </c>
      <c r="I222" s="128">
        <v>159480</v>
      </c>
      <c r="J222" s="128">
        <v>159480</v>
      </c>
      <c r="K222" s="128">
        <v>159480</v>
      </c>
      <c r="L222" s="128"/>
      <c r="M222" s="128"/>
      <c r="N222" s="128"/>
      <c r="O222" s="128"/>
      <c r="P222" s="128"/>
      <c r="Q222" s="128"/>
      <c r="R222" s="128"/>
      <c r="S222" s="128"/>
      <c r="T222" s="128"/>
      <c r="U222" s="15"/>
      <c r="V222" s="128"/>
      <c r="W222" s="128"/>
    </row>
    <row r="223" ht="33" customHeight="1">
      <c r="A223" s="14"/>
      <c r="B223" s="14"/>
      <c r="C223" s="14" t="s">
        <v>582</v>
      </c>
      <c r="D223" s="14"/>
      <c r="E223" s="14"/>
      <c r="F223" s="14"/>
      <c r="G223" s="14"/>
      <c r="H223" s="14"/>
      <c r="I223" s="128">
        <v>74083140</v>
      </c>
      <c r="J223" s="128"/>
      <c r="K223" s="128"/>
      <c r="L223" s="128"/>
      <c r="M223" s="128"/>
      <c r="N223" s="128"/>
      <c r="O223" s="128"/>
      <c r="P223" s="128"/>
      <c r="Q223" s="128"/>
      <c r="R223" s="128">
        <v>74083140</v>
      </c>
      <c r="S223" s="128"/>
      <c r="T223" s="128">
        <v>74083140</v>
      </c>
      <c r="U223" s="15"/>
      <c r="V223" s="128"/>
      <c r="W223" s="128"/>
    </row>
    <row r="224" ht="33" customHeight="1">
      <c r="A224" s="14" t="s">
        <v>489</v>
      </c>
      <c r="B224" s="120" t="s">
        <v>583</v>
      </c>
      <c r="C224" s="14" t="s">
        <v>582</v>
      </c>
      <c r="D224" s="14" t="s">
        <v>60</v>
      </c>
      <c r="E224" s="14" t="s">
        <v>133</v>
      </c>
      <c r="F224" s="14" t="s">
        <v>134</v>
      </c>
      <c r="G224" s="14" t="s">
        <v>300</v>
      </c>
      <c r="H224" s="14" t="s">
        <v>301</v>
      </c>
      <c r="I224" s="128">
        <v>1204200</v>
      </c>
      <c r="J224" s="128"/>
      <c r="K224" s="128"/>
      <c r="L224" s="128"/>
      <c r="M224" s="128"/>
      <c r="N224" s="128"/>
      <c r="O224" s="128"/>
      <c r="P224" s="128"/>
      <c r="Q224" s="128"/>
      <c r="R224" s="128">
        <v>1204200</v>
      </c>
      <c r="S224" s="128"/>
      <c r="T224" s="128">
        <v>1204200</v>
      </c>
      <c r="U224" s="15"/>
      <c r="V224" s="128"/>
      <c r="W224" s="128"/>
    </row>
    <row r="225" ht="33" customHeight="1">
      <c r="A225" s="14" t="s">
        <v>489</v>
      </c>
      <c r="B225" s="120" t="s">
        <v>583</v>
      </c>
      <c r="C225" s="14" t="s">
        <v>582</v>
      </c>
      <c r="D225" s="14" t="s">
        <v>60</v>
      </c>
      <c r="E225" s="14" t="s">
        <v>133</v>
      </c>
      <c r="F225" s="14" t="s">
        <v>134</v>
      </c>
      <c r="G225" s="14" t="s">
        <v>302</v>
      </c>
      <c r="H225" s="14" t="s">
        <v>303</v>
      </c>
      <c r="I225" s="128">
        <v>2000000</v>
      </c>
      <c r="J225" s="128"/>
      <c r="K225" s="128"/>
      <c r="L225" s="128"/>
      <c r="M225" s="128"/>
      <c r="N225" s="128"/>
      <c r="O225" s="128"/>
      <c r="P225" s="128"/>
      <c r="Q225" s="128"/>
      <c r="R225" s="128">
        <v>2000000</v>
      </c>
      <c r="S225" s="128"/>
      <c r="T225" s="128">
        <v>2000000</v>
      </c>
      <c r="U225" s="15"/>
      <c r="V225" s="128"/>
      <c r="W225" s="128"/>
    </row>
    <row r="226" ht="33" customHeight="1">
      <c r="A226" s="14" t="s">
        <v>489</v>
      </c>
      <c r="B226" s="120" t="s">
        <v>583</v>
      </c>
      <c r="C226" s="14" t="s">
        <v>582</v>
      </c>
      <c r="D226" s="14" t="s">
        <v>60</v>
      </c>
      <c r="E226" s="14" t="s">
        <v>133</v>
      </c>
      <c r="F226" s="14" t="s">
        <v>134</v>
      </c>
      <c r="G226" s="14" t="s">
        <v>312</v>
      </c>
      <c r="H226" s="14" t="s">
        <v>313</v>
      </c>
      <c r="I226" s="128">
        <v>270000</v>
      </c>
      <c r="J226" s="128"/>
      <c r="K226" s="128"/>
      <c r="L226" s="128"/>
      <c r="M226" s="128"/>
      <c r="N226" s="128"/>
      <c r="O226" s="128"/>
      <c r="P226" s="128"/>
      <c r="Q226" s="128"/>
      <c r="R226" s="128">
        <v>270000</v>
      </c>
      <c r="S226" s="128"/>
      <c r="T226" s="128">
        <v>270000</v>
      </c>
      <c r="U226" s="15"/>
      <c r="V226" s="128"/>
      <c r="W226" s="128"/>
    </row>
    <row r="227" ht="33" customHeight="1">
      <c r="A227" s="14" t="s">
        <v>489</v>
      </c>
      <c r="B227" s="120" t="s">
        <v>583</v>
      </c>
      <c r="C227" s="14" t="s">
        <v>582</v>
      </c>
      <c r="D227" s="14" t="s">
        <v>60</v>
      </c>
      <c r="E227" s="14" t="s">
        <v>133</v>
      </c>
      <c r="F227" s="14" t="s">
        <v>134</v>
      </c>
      <c r="G227" s="14" t="s">
        <v>358</v>
      </c>
      <c r="H227" s="14" t="s">
        <v>359</v>
      </c>
      <c r="I227" s="128">
        <v>28106100</v>
      </c>
      <c r="J227" s="128"/>
      <c r="K227" s="128"/>
      <c r="L227" s="128"/>
      <c r="M227" s="128"/>
      <c r="N227" s="128"/>
      <c r="O227" s="128"/>
      <c r="P227" s="128"/>
      <c r="Q227" s="128"/>
      <c r="R227" s="128">
        <v>28106100</v>
      </c>
      <c r="S227" s="128"/>
      <c r="T227" s="128">
        <v>28106100</v>
      </c>
      <c r="U227" s="15"/>
      <c r="V227" s="128"/>
      <c r="W227" s="128"/>
    </row>
    <row r="228" ht="33" customHeight="1">
      <c r="A228" s="14" t="s">
        <v>489</v>
      </c>
      <c r="B228" s="120" t="s">
        <v>583</v>
      </c>
      <c r="C228" s="14" t="s">
        <v>582</v>
      </c>
      <c r="D228" s="14" t="s">
        <v>60</v>
      </c>
      <c r="E228" s="14" t="s">
        <v>133</v>
      </c>
      <c r="F228" s="14" t="s">
        <v>134</v>
      </c>
      <c r="G228" s="14" t="s">
        <v>316</v>
      </c>
      <c r="H228" s="14" t="s">
        <v>317</v>
      </c>
      <c r="I228" s="128">
        <v>50000</v>
      </c>
      <c r="J228" s="128"/>
      <c r="K228" s="128"/>
      <c r="L228" s="128"/>
      <c r="M228" s="128"/>
      <c r="N228" s="128"/>
      <c r="O228" s="128"/>
      <c r="P228" s="128"/>
      <c r="Q228" s="128"/>
      <c r="R228" s="128">
        <v>50000</v>
      </c>
      <c r="S228" s="128"/>
      <c r="T228" s="128">
        <v>50000</v>
      </c>
      <c r="U228" s="15"/>
      <c r="V228" s="128"/>
      <c r="W228" s="128"/>
    </row>
    <row r="229" ht="33" customHeight="1">
      <c r="A229" s="14" t="s">
        <v>489</v>
      </c>
      <c r="B229" s="120" t="s">
        <v>583</v>
      </c>
      <c r="C229" s="14" t="s">
        <v>582</v>
      </c>
      <c r="D229" s="14" t="s">
        <v>60</v>
      </c>
      <c r="E229" s="14" t="s">
        <v>133</v>
      </c>
      <c r="F229" s="14" t="s">
        <v>134</v>
      </c>
      <c r="G229" s="14" t="s">
        <v>318</v>
      </c>
      <c r="H229" s="14" t="s">
        <v>319</v>
      </c>
      <c r="I229" s="128">
        <v>500000</v>
      </c>
      <c r="J229" s="128"/>
      <c r="K229" s="128"/>
      <c r="L229" s="128"/>
      <c r="M229" s="128"/>
      <c r="N229" s="128"/>
      <c r="O229" s="128"/>
      <c r="P229" s="128"/>
      <c r="Q229" s="128"/>
      <c r="R229" s="128">
        <v>500000</v>
      </c>
      <c r="S229" s="128"/>
      <c r="T229" s="128">
        <v>500000</v>
      </c>
      <c r="U229" s="15"/>
      <c r="V229" s="128"/>
      <c r="W229" s="128"/>
    </row>
    <row r="230" ht="33" customHeight="1">
      <c r="A230" s="14" t="s">
        <v>489</v>
      </c>
      <c r="B230" s="120" t="s">
        <v>583</v>
      </c>
      <c r="C230" s="14" t="s">
        <v>582</v>
      </c>
      <c r="D230" s="14" t="s">
        <v>60</v>
      </c>
      <c r="E230" s="14" t="s">
        <v>133</v>
      </c>
      <c r="F230" s="14" t="s">
        <v>134</v>
      </c>
      <c r="G230" s="14" t="s">
        <v>362</v>
      </c>
      <c r="H230" s="14" t="s">
        <v>363</v>
      </c>
      <c r="I230" s="128">
        <v>11790500</v>
      </c>
      <c r="J230" s="128"/>
      <c r="K230" s="128"/>
      <c r="L230" s="128"/>
      <c r="M230" s="128"/>
      <c r="N230" s="128"/>
      <c r="O230" s="128"/>
      <c r="P230" s="128"/>
      <c r="Q230" s="128"/>
      <c r="R230" s="128">
        <v>11790500</v>
      </c>
      <c r="S230" s="128"/>
      <c r="T230" s="128">
        <v>11790500</v>
      </c>
      <c r="U230" s="15"/>
      <c r="V230" s="128"/>
      <c r="W230" s="128"/>
    </row>
    <row r="231" ht="33" customHeight="1">
      <c r="A231" s="14" t="s">
        <v>489</v>
      </c>
      <c r="B231" s="120" t="s">
        <v>583</v>
      </c>
      <c r="C231" s="14" t="s">
        <v>582</v>
      </c>
      <c r="D231" s="14" t="s">
        <v>60</v>
      </c>
      <c r="E231" s="14" t="s">
        <v>133</v>
      </c>
      <c r="F231" s="14" t="s">
        <v>134</v>
      </c>
      <c r="G231" s="14" t="s">
        <v>364</v>
      </c>
      <c r="H231" s="14" t="s">
        <v>365</v>
      </c>
      <c r="I231" s="128">
        <v>16248300</v>
      </c>
      <c r="J231" s="128"/>
      <c r="K231" s="128"/>
      <c r="L231" s="128"/>
      <c r="M231" s="128"/>
      <c r="N231" s="128"/>
      <c r="O231" s="128"/>
      <c r="P231" s="128"/>
      <c r="Q231" s="128"/>
      <c r="R231" s="128">
        <v>16248300</v>
      </c>
      <c r="S231" s="128"/>
      <c r="T231" s="128">
        <v>16248300</v>
      </c>
      <c r="U231" s="15"/>
      <c r="V231" s="128"/>
      <c r="W231" s="128"/>
    </row>
    <row r="232" ht="33" customHeight="1">
      <c r="A232" s="14" t="s">
        <v>489</v>
      </c>
      <c r="B232" s="120" t="s">
        <v>583</v>
      </c>
      <c r="C232" s="14" t="s">
        <v>582</v>
      </c>
      <c r="D232" s="14" t="s">
        <v>60</v>
      </c>
      <c r="E232" s="14" t="s">
        <v>133</v>
      </c>
      <c r="F232" s="14" t="s">
        <v>134</v>
      </c>
      <c r="G232" s="14" t="s">
        <v>293</v>
      </c>
      <c r="H232" s="14" t="s">
        <v>294</v>
      </c>
      <c r="I232" s="128">
        <v>900000</v>
      </c>
      <c r="J232" s="128"/>
      <c r="K232" s="128"/>
      <c r="L232" s="128"/>
      <c r="M232" s="128"/>
      <c r="N232" s="128"/>
      <c r="O232" s="128"/>
      <c r="P232" s="128"/>
      <c r="Q232" s="128"/>
      <c r="R232" s="128">
        <v>900000</v>
      </c>
      <c r="S232" s="128"/>
      <c r="T232" s="128">
        <v>900000</v>
      </c>
      <c r="U232" s="15"/>
      <c r="V232" s="128"/>
      <c r="W232" s="128"/>
    </row>
    <row r="233" ht="33" customHeight="1">
      <c r="A233" s="14" t="s">
        <v>489</v>
      </c>
      <c r="B233" s="120" t="s">
        <v>583</v>
      </c>
      <c r="C233" s="14" t="s">
        <v>582</v>
      </c>
      <c r="D233" s="14" t="s">
        <v>60</v>
      </c>
      <c r="E233" s="14" t="s">
        <v>133</v>
      </c>
      <c r="F233" s="14" t="s">
        <v>134</v>
      </c>
      <c r="G233" s="14" t="s">
        <v>320</v>
      </c>
      <c r="H233" s="14" t="s">
        <v>321</v>
      </c>
      <c r="I233" s="128">
        <v>7174040</v>
      </c>
      <c r="J233" s="128"/>
      <c r="K233" s="128"/>
      <c r="L233" s="128"/>
      <c r="M233" s="128"/>
      <c r="N233" s="128"/>
      <c r="O233" s="128"/>
      <c r="P233" s="128"/>
      <c r="Q233" s="128"/>
      <c r="R233" s="128">
        <v>7174040</v>
      </c>
      <c r="S233" s="128"/>
      <c r="T233" s="128">
        <v>7174040</v>
      </c>
      <c r="U233" s="15"/>
      <c r="V233" s="128"/>
      <c r="W233" s="128"/>
    </row>
    <row r="234" ht="33" customHeight="1">
      <c r="A234" s="14" t="s">
        <v>489</v>
      </c>
      <c r="B234" s="120" t="s">
        <v>583</v>
      </c>
      <c r="C234" s="14" t="s">
        <v>582</v>
      </c>
      <c r="D234" s="14" t="s">
        <v>60</v>
      </c>
      <c r="E234" s="14" t="s">
        <v>133</v>
      </c>
      <c r="F234" s="14" t="s">
        <v>134</v>
      </c>
      <c r="G234" s="14" t="s">
        <v>366</v>
      </c>
      <c r="H234" s="14" t="s">
        <v>367</v>
      </c>
      <c r="I234" s="128">
        <v>145000</v>
      </c>
      <c r="J234" s="128"/>
      <c r="K234" s="128"/>
      <c r="L234" s="128"/>
      <c r="M234" s="128"/>
      <c r="N234" s="128"/>
      <c r="O234" s="128"/>
      <c r="P234" s="128"/>
      <c r="Q234" s="128"/>
      <c r="R234" s="128">
        <v>145000</v>
      </c>
      <c r="S234" s="128"/>
      <c r="T234" s="128">
        <v>145000</v>
      </c>
      <c r="U234" s="15"/>
      <c r="V234" s="128"/>
      <c r="W234" s="128"/>
    </row>
    <row r="235" ht="33" customHeight="1">
      <c r="A235" s="14" t="s">
        <v>489</v>
      </c>
      <c r="B235" s="120" t="s">
        <v>583</v>
      </c>
      <c r="C235" s="14" t="s">
        <v>582</v>
      </c>
      <c r="D235" s="14" t="s">
        <v>60</v>
      </c>
      <c r="E235" s="14" t="s">
        <v>133</v>
      </c>
      <c r="F235" s="14" t="s">
        <v>134</v>
      </c>
      <c r="G235" s="14" t="s">
        <v>445</v>
      </c>
      <c r="H235" s="14" t="s">
        <v>446</v>
      </c>
      <c r="I235" s="128">
        <v>5050000</v>
      </c>
      <c r="J235" s="128"/>
      <c r="K235" s="128"/>
      <c r="L235" s="128"/>
      <c r="M235" s="128"/>
      <c r="N235" s="128"/>
      <c r="O235" s="128"/>
      <c r="P235" s="128"/>
      <c r="Q235" s="128"/>
      <c r="R235" s="128">
        <v>5050000</v>
      </c>
      <c r="S235" s="128"/>
      <c r="T235" s="128">
        <v>5050000</v>
      </c>
      <c r="U235" s="15"/>
      <c r="V235" s="128"/>
      <c r="W235" s="128"/>
    </row>
    <row r="236" ht="33" customHeight="1">
      <c r="A236" s="14" t="s">
        <v>489</v>
      </c>
      <c r="B236" s="120" t="s">
        <v>583</v>
      </c>
      <c r="C236" s="14" t="s">
        <v>582</v>
      </c>
      <c r="D236" s="14" t="s">
        <v>60</v>
      </c>
      <c r="E236" s="14" t="s">
        <v>133</v>
      </c>
      <c r="F236" s="14" t="s">
        <v>134</v>
      </c>
      <c r="G236" s="14" t="s">
        <v>392</v>
      </c>
      <c r="H236" s="14" t="s">
        <v>393</v>
      </c>
      <c r="I236" s="128">
        <v>645000</v>
      </c>
      <c r="J236" s="128"/>
      <c r="K236" s="128"/>
      <c r="L236" s="128"/>
      <c r="M236" s="128"/>
      <c r="N236" s="128"/>
      <c r="O236" s="128"/>
      <c r="P236" s="128"/>
      <c r="Q236" s="128"/>
      <c r="R236" s="128">
        <v>645000</v>
      </c>
      <c r="S236" s="128"/>
      <c r="T236" s="128">
        <v>645000</v>
      </c>
      <c r="U236" s="15"/>
      <c r="V236" s="128"/>
      <c r="W236" s="128"/>
    </row>
    <row r="237" ht="33" customHeight="1">
      <c r="A237" s="14"/>
      <c r="B237" s="14"/>
      <c r="C237" s="14" t="s">
        <v>584</v>
      </c>
      <c r="D237" s="14"/>
      <c r="E237" s="14"/>
      <c r="F237" s="14"/>
      <c r="G237" s="14"/>
      <c r="H237" s="14"/>
      <c r="I237" s="128">
        <v>6100</v>
      </c>
      <c r="J237" s="128"/>
      <c r="K237" s="128"/>
      <c r="L237" s="128"/>
      <c r="M237" s="128"/>
      <c r="N237" s="128">
        <v>6100</v>
      </c>
      <c r="O237" s="128"/>
      <c r="P237" s="128"/>
      <c r="Q237" s="128"/>
      <c r="R237" s="128"/>
      <c r="S237" s="128"/>
      <c r="T237" s="128"/>
      <c r="U237" s="15"/>
      <c r="V237" s="128"/>
      <c r="W237" s="128"/>
    </row>
    <row r="238" ht="33" customHeight="1">
      <c r="A238" s="14" t="s">
        <v>506</v>
      </c>
      <c r="B238" s="120" t="s">
        <v>585</v>
      </c>
      <c r="C238" s="14" t="s">
        <v>584</v>
      </c>
      <c r="D238" s="14" t="s">
        <v>64</v>
      </c>
      <c r="E238" s="14" t="s">
        <v>195</v>
      </c>
      <c r="F238" s="14" t="s">
        <v>196</v>
      </c>
      <c r="G238" s="14" t="s">
        <v>364</v>
      </c>
      <c r="H238" s="14" t="s">
        <v>365</v>
      </c>
      <c r="I238" s="128">
        <v>6100</v>
      </c>
      <c r="J238" s="128"/>
      <c r="K238" s="128"/>
      <c r="L238" s="128"/>
      <c r="M238" s="128"/>
      <c r="N238" s="128">
        <v>6100</v>
      </c>
      <c r="O238" s="128"/>
      <c r="P238" s="128"/>
      <c r="Q238" s="128"/>
      <c r="R238" s="128"/>
      <c r="S238" s="128"/>
      <c r="T238" s="128"/>
      <c r="U238" s="15"/>
      <c r="V238" s="128"/>
      <c r="W238" s="128"/>
    </row>
    <row r="239" ht="33" customHeight="1">
      <c r="A239" s="14"/>
      <c r="B239" s="14"/>
      <c r="C239" s="14" t="s">
        <v>586</v>
      </c>
      <c r="D239" s="14"/>
      <c r="E239" s="14"/>
      <c r="F239" s="14"/>
      <c r="G239" s="14"/>
      <c r="H239" s="14"/>
      <c r="I239" s="128">
        <v>66997112.5</v>
      </c>
      <c r="J239" s="128">
        <v>66997112.5</v>
      </c>
      <c r="K239" s="128"/>
      <c r="L239" s="128"/>
      <c r="M239" s="128"/>
      <c r="N239" s="128"/>
      <c r="O239" s="128"/>
      <c r="P239" s="128"/>
      <c r="Q239" s="128"/>
      <c r="R239" s="128"/>
      <c r="S239" s="128"/>
      <c r="T239" s="128"/>
      <c r="U239" s="15"/>
      <c r="V239" s="128"/>
      <c r="W239" s="128"/>
    </row>
    <row r="240" ht="33" customHeight="1">
      <c r="A240" s="14" t="s">
        <v>489</v>
      </c>
      <c r="B240" s="120" t="s">
        <v>587</v>
      </c>
      <c r="C240" s="14" t="s">
        <v>586</v>
      </c>
      <c r="D240" s="14" t="s">
        <v>64</v>
      </c>
      <c r="E240" s="14" t="s">
        <v>164</v>
      </c>
      <c r="F240" s="14" t="s">
        <v>165</v>
      </c>
      <c r="G240" s="14" t="s">
        <v>358</v>
      </c>
      <c r="H240" s="14" t="s">
        <v>359</v>
      </c>
      <c r="I240" s="128">
        <v>6086400</v>
      </c>
      <c r="J240" s="128">
        <v>6086400</v>
      </c>
      <c r="K240" s="128"/>
      <c r="L240" s="128"/>
      <c r="M240" s="128"/>
      <c r="N240" s="128"/>
      <c r="O240" s="128"/>
      <c r="P240" s="128"/>
      <c r="Q240" s="128"/>
      <c r="R240" s="128"/>
      <c r="S240" s="128"/>
      <c r="T240" s="128"/>
      <c r="U240" s="15"/>
      <c r="V240" s="128"/>
      <c r="W240" s="128"/>
    </row>
    <row r="241" ht="33" customHeight="1">
      <c r="A241" s="14" t="s">
        <v>489</v>
      </c>
      <c r="B241" s="120" t="s">
        <v>587</v>
      </c>
      <c r="C241" s="14" t="s">
        <v>586</v>
      </c>
      <c r="D241" s="14" t="s">
        <v>64</v>
      </c>
      <c r="E241" s="14" t="s">
        <v>164</v>
      </c>
      <c r="F241" s="14" t="s">
        <v>165</v>
      </c>
      <c r="G241" s="14" t="s">
        <v>318</v>
      </c>
      <c r="H241" s="14" t="s">
        <v>319</v>
      </c>
      <c r="I241" s="128">
        <v>171900</v>
      </c>
      <c r="J241" s="128">
        <v>171900</v>
      </c>
      <c r="K241" s="128"/>
      <c r="L241" s="128"/>
      <c r="M241" s="128"/>
      <c r="N241" s="128"/>
      <c r="O241" s="128"/>
      <c r="P241" s="128"/>
      <c r="Q241" s="128"/>
      <c r="R241" s="128"/>
      <c r="S241" s="128"/>
      <c r="T241" s="128"/>
      <c r="U241" s="15"/>
      <c r="V241" s="128"/>
      <c r="W241" s="128"/>
    </row>
    <row r="242" ht="33" customHeight="1">
      <c r="A242" s="14" t="s">
        <v>489</v>
      </c>
      <c r="B242" s="120" t="s">
        <v>587</v>
      </c>
      <c r="C242" s="14" t="s">
        <v>586</v>
      </c>
      <c r="D242" s="14" t="s">
        <v>64</v>
      </c>
      <c r="E242" s="14" t="s">
        <v>164</v>
      </c>
      <c r="F242" s="14" t="s">
        <v>165</v>
      </c>
      <c r="G242" s="14" t="s">
        <v>364</v>
      </c>
      <c r="H242" s="14" t="s">
        <v>365</v>
      </c>
      <c r="I242" s="128">
        <v>3040000</v>
      </c>
      <c r="J242" s="128">
        <v>3040000</v>
      </c>
      <c r="K242" s="128"/>
      <c r="L242" s="128"/>
      <c r="M242" s="128"/>
      <c r="N242" s="128"/>
      <c r="O242" s="128"/>
      <c r="P242" s="128"/>
      <c r="Q242" s="128"/>
      <c r="R242" s="128"/>
      <c r="S242" s="128"/>
      <c r="T242" s="128"/>
      <c r="U242" s="15"/>
      <c r="V242" s="128"/>
      <c r="W242" s="128"/>
    </row>
    <row r="243" ht="33" customHeight="1">
      <c r="A243" s="14" t="s">
        <v>489</v>
      </c>
      <c r="B243" s="120" t="s">
        <v>587</v>
      </c>
      <c r="C243" s="14" t="s">
        <v>586</v>
      </c>
      <c r="D243" s="14" t="s">
        <v>64</v>
      </c>
      <c r="E243" s="14" t="s">
        <v>164</v>
      </c>
      <c r="F243" s="14" t="s">
        <v>165</v>
      </c>
      <c r="G243" s="14" t="s">
        <v>320</v>
      </c>
      <c r="H243" s="14" t="s">
        <v>321</v>
      </c>
      <c r="I243" s="128">
        <v>6698812.5</v>
      </c>
      <c r="J243" s="128">
        <v>6698812.5</v>
      </c>
      <c r="K243" s="128"/>
      <c r="L243" s="128"/>
      <c r="M243" s="128"/>
      <c r="N243" s="128"/>
      <c r="O243" s="128"/>
      <c r="P243" s="128"/>
      <c r="Q243" s="128"/>
      <c r="R243" s="128"/>
      <c r="S243" s="128"/>
      <c r="T243" s="128"/>
      <c r="U243" s="15"/>
      <c r="V243" s="128"/>
      <c r="W243" s="128"/>
    </row>
    <row r="244" ht="33" customHeight="1">
      <c r="A244" s="14" t="s">
        <v>489</v>
      </c>
      <c r="B244" s="120" t="s">
        <v>587</v>
      </c>
      <c r="C244" s="14" t="s">
        <v>586</v>
      </c>
      <c r="D244" s="14" t="s">
        <v>64</v>
      </c>
      <c r="E244" s="14" t="s">
        <v>164</v>
      </c>
      <c r="F244" s="14" t="s">
        <v>165</v>
      </c>
      <c r="G244" s="14" t="s">
        <v>588</v>
      </c>
      <c r="H244" s="14" t="s">
        <v>589</v>
      </c>
      <c r="I244" s="128">
        <v>51000000</v>
      </c>
      <c r="J244" s="128">
        <v>51000000</v>
      </c>
      <c r="K244" s="128"/>
      <c r="L244" s="128"/>
      <c r="M244" s="128"/>
      <c r="N244" s="128"/>
      <c r="O244" s="128"/>
      <c r="P244" s="128"/>
      <c r="Q244" s="128"/>
      <c r="R244" s="128"/>
      <c r="S244" s="128"/>
      <c r="T244" s="128"/>
      <c r="U244" s="15"/>
      <c r="V244" s="128"/>
      <c r="W244" s="128"/>
    </row>
    <row r="245" ht="33" customHeight="1">
      <c r="A245" s="14"/>
      <c r="B245" s="14"/>
      <c r="C245" s="14" t="s">
        <v>590</v>
      </c>
      <c r="D245" s="14"/>
      <c r="E245" s="14"/>
      <c r="F245" s="14"/>
      <c r="G245" s="14"/>
      <c r="H245" s="14"/>
      <c r="I245" s="128">
        <v>7653430.09</v>
      </c>
      <c r="J245" s="128">
        <v>7500000</v>
      </c>
      <c r="K245" s="128">
        <v>7500000</v>
      </c>
      <c r="L245" s="128"/>
      <c r="M245" s="128"/>
      <c r="N245" s="128">
        <v>153430.09</v>
      </c>
      <c r="O245" s="128"/>
      <c r="P245" s="128"/>
      <c r="Q245" s="128"/>
      <c r="R245" s="128"/>
      <c r="S245" s="128"/>
      <c r="T245" s="128"/>
      <c r="U245" s="15"/>
      <c r="V245" s="128"/>
      <c r="W245" s="128"/>
    </row>
    <row r="246" ht="33" customHeight="1">
      <c r="A246" s="14" t="s">
        <v>502</v>
      </c>
      <c r="B246" s="120" t="s">
        <v>591</v>
      </c>
      <c r="C246" s="14" t="s">
        <v>590</v>
      </c>
      <c r="D246" s="14" t="s">
        <v>64</v>
      </c>
      <c r="E246" s="14" t="s">
        <v>119</v>
      </c>
      <c r="F246" s="14" t="s">
        <v>120</v>
      </c>
      <c r="G246" s="14" t="s">
        <v>312</v>
      </c>
      <c r="H246" s="14" t="s">
        <v>313</v>
      </c>
      <c r="I246" s="128">
        <v>258560</v>
      </c>
      <c r="J246" s="128">
        <v>258560</v>
      </c>
      <c r="K246" s="128">
        <v>258560</v>
      </c>
      <c r="L246" s="128"/>
      <c r="M246" s="128"/>
      <c r="N246" s="128"/>
      <c r="O246" s="128"/>
      <c r="P246" s="128"/>
      <c r="Q246" s="128"/>
      <c r="R246" s="128"/>
      <c r="S246" s="128"/>
      <c r="T246" s="128"/>
      <c r="U246" s="15"/>
      <c r="V246" s="128"/>
      <c r="W246" s="128"/>
    </row>
    <row r="247" ht="33" customHeight="1">
      <c r="A247" s="14" t="s">
        <v>502</v>
      </c>
      <c r="B247" s="120" t="s">
        <v>591</v>
      </c>
      <c r="C247" s="14" t="s">
        <v>590</v>
      </c>
      <c r="D247" s="14" t="s">
        <v>64</v>
      </c>
      <c r="E247" s="14" t="s">
        <v>119</v>
      </c>
      <c r="F247" s="14" t="s">
        <v>120</v>
      </c>
      <c r="G247" s="14" t="s">
        <v>364</v>
      </c>
      <c r="H247" s="14" t="s">
        <v>365</v>
      </c>
      <c r="I247" s="128">
        <v>217354</v>
      </c>
      <c r="J247" s="128">
        <v>207354</v>
      </c>
      <c r="K247" s="128">
        <v>207354</v>
      </c>
      <c r="L247" s="128"/>
      <c r="M247" s="128"/>
      <c r="N247" s="128">
        <v>10000</v>
      </c>
      <c r="O247" s="128"/>
      <c r="P247" s="128"/>
      <c r="Q247" s="128"/>
      <c r="R247" s="128"/>
      <c r="S247" s="128"/>
      <c r="T247" s="128"/>
      <c r="U247" s="15"/>
      <c r="V247" s="128"/>
      <c r="W247" s="128"/>
    </row>
    <row r="248" ht="33" customHeight="1">
      <c r="A248" s="14" t="s">
        <v>502</v>
      </c>
      <c r="B248" s="120" t="s">
        <v>591</v>
      </c>
      <c r="C248" s="14" t="s">
        <v>590</v>
      </c>
      <c r="D248" s="14" t="s">
        <v>64</v>
      </c>
      <c r="E248" s="14" t="s">
        <v>119</v>
      </c>
      <c r="F248" s="14" t="s">
        <v>120</v>
      </c>
      <c r="G248" s="14" t="s">
        <v>320</v>
      </c>
      <c r="H248" s="14" t="s">
        <v>321</v>
      </c>
      <c r="I248" s="128">
        <v>59686</v>
      </c>
      <c r="J248" s="128">
        <v>52646</v>
      </c>
      <c r="K248" s="128">
        <v>52646</v>
      </c>
      <c r="L248" s="128"/>
      <c r="M248" s="128"/>
      <c r="N248" s="128">
        <v>7040</v>
      </c>
      <c r="O248" s="128"/>
      <c r="P248" s="128"/>
      <c r="Q248" s="128"/>
      <c r="R248" s="128"/>
      <c r="S248" s="128"/>
      <c r="T248" s="128"/>
      <c r="U248" s="15"/>
      <c r="V248" s="128"/>
      <c r="W248" s="128"/>
    </row>
    <row r="249" ht="33" customHeight="1">
      <c r="A249" s="14" t="s">
        <v>502</v>
      </c>
      <c r="B249" s="120" t="s">
        <v>591</v>
      </c>
      <c r="C249" s="14" t="s">
        <v>590</v>
      </c>
      <c r="D249" s="14" t="s">
        <v>64</v>
      </c>
      <c r="E249" s="14" t="s">
        <v>123</v>
      </c>
      <c r="F249" s="14" t="s">
        <v>124</v>
      </c>
      <c r="G249" s="14" t="s">
        <v>358</v>
      </c>
      <c r="H249" s="14" t="s">
        <v>359</v>
      </c>
      <c r="I249" s="128">
        <v>1973486</v>
      </c>
      <c r="J249" s="128">
        <v>1973486</v>
      </c>
      <c r="K249" s="128">
        <v>1973486</v>
      </c>
      <c r="L249" s="128"/>
      <c r="M249" s="128"/>
      <c r="N249" s="128"/>
      <c r="O249" s="128"/>
      <c r="P249" s="128"/>
      <c r="Q249" s="128"/>
      <c r="R249" s="128"/>
      <c r="S249" s="128"/>
      <c r="T249" s="128"/>
      <c r="U249" s="15"/>
      <c r="V249" s="128"/>
      <c r="W249" s="128"/>
    </row>
    <row r="250" ht="33" customHeight="1">
      <c r="A250" s="14" t="s">
        <v>502</v>
      </c>
      <c r="B250" s="120" t="s">
        <v>591</v>
      </c>
      <c r="C250" s="14" t="s">
        <v>590</v>
      </c>
      <c r="D250" s="14" t="s">
        <v>64</v>
      </c>
      <c r="E250" s="14" t="s">
        <v>123</v>
      </c>
      <c r="F250" s="14" t="s">
        <v>124</v>
      </c>
      <c r="G250" s="14" t="s">
        <v>362</v>
      </c>
      <c r="H250" s="14" t="s">
        <v>363</v>
      </c>
      <c r="I250" s="128">
        <v>80600</v>
      </c>
      <c r="J250" s="128">
        <v>80600</v>
      </c>
      <c r="K250" s="128">
        <v>80600</v>
      </c>
      <c r="L250" s="128"/>
      <c r="M250" s="128"/>
      <c r="N250" s="128"/>
      <c r="O250" s="128"/>
      <c r="P250" s="128"/>
      <c r="Q250" s="128"/>
      <c r="R250" s="128"/>
      <c r="S250" s="128"/>
      <c r="T250" s="128"/>
      <c r="U250" s="15"/>
      <c r="V250" s="128"/>
      <c r="W250" s="128"/>
    </row>
    <row r="251" ht="33" customHeight="1">
      <c r="A251" s="14" t="s">
        <v>502</v>
      </c>
      <c r="B251" s="120" t="s">
        <v>591</v>
      </c>
      <c r="C251" s="14" t="s">
        <v>590</v>
      </c>
      <c r="D251" s="14" t="s">
        <v>64</v>
      </c>
      <c r="E251" s="14" t="s">
        <v>123</v>
      </c>
      <c r="F251" s="14" t="s">
        <v>124</v>
      </c>
      <c r="G251" s="14" t="s">
        <v>364</v>
      </c>
      <c r="H251" s="14" t="s">
        <v>365</v>
      </c>
      <c r="I251" s="128">
        <v>3598601.98</v>
      </c>
      <c r="J251" s="128">
        <v>3530000</v>
      </c>
      <c r="K251" s="128">
        <v>3530000</v>
      </c>
      <c r="L251" s="128"/>
      <c r="M251" s="128"/>
      <c r="N251" s="128">
        <v>68601.98</v>
      </c>
      <c r="O251" s="128"/>
      <c r="P251" s="128"/>
      <c r="Q251" s="128"/>
      <c r="R251" s="128"/>
      <c r="S251" s="128"/>
      <c r="T251" s="128"/>
      <c r="U251" s="15"/>
      <c r="V251" s="128"/>
      <c r="W251" s="128"/>
    </row>
    <row r="252" ht="33" customHeight="1">
      <c r="A252" s="14" t="s">
        <v>502</v>
      </c>
      <c r="B252" s="120" t="s">
        <v>591</v>
      </c>
      <c r="C252" s="14" t="s">
        <v>590</v>
      </c>
      <c r="D252" s="14" t="s">
        <v>64</v>
      </c>
      <c r="E252" s="14" t="s">
        <v>123</v>
      </c>
      <c r="F252" s="14" t="s">
        <v>124</v>
      </c>
      <c r="G252" s="14" t="s">
        <v>320</v>
      </c>
      <c r="H252" s="14" t="s">
        <v>321</v>
      </c>
      <c r="I252" s="128">
        <v>765142.11</v>
      </c>
      <c r="J252" s="128">
        <v>697354</v>
      </c>
      <c r="K252" s="128">
        <v>697354</v>
      </c>
      <c r="L252" s="128"/>
      <c r="M252" s="128"/>
      <c r="N252" s="128">
        <v>67788.11</v>
      </c>
      <c r="O252" s="128"/>
      <c r="P252" s="128"/>
      <c r="Q252" s="128"/>
      <c r="R252" s="128"/>
      <c r="S252" s="128"/>
      <c r="T252" s="128"/>
      <c r="U252" s="15"/>
      <c r="V252" s="128"/>
      <c r="W252" s="128"/>
    </row>
    <row r="253" ht="33" customHeight="1">
      <c r="A253" s="14" t="s">
        <v>502</v>
      </c>
      <c r="B253" s="120" t="s">
        <v>591</v>
      </c>
      <c r="C253" s="14" t="s">
        <v>590</v>
      </c>
      <c r="D253" s="14" t="s">
        <v>64</v>
      </c>
      <c r="E253" s="14" t="s">
        <v>123</v>
      </c>
      <c r="F253" s="14" t="s">
        <v>124</v>
      </c>
      <c r="G253" s="14" t="s">
        <v>588</v>
      </c>
      <c r="H253" s="14" t="s">
        <v>589</v>
      </c>
      <c r="I253" s="128">
        <v>700000</v>
      </c>
      <c r="J253" s="128">
        <v>700000</v>
      </c>
      <c r="K253" s="128">
        <v>700000</v>
      </c>
      <c r="L253" s="128"/>
      <c r="M253" s="128"/>
      <c r="N253" s="128"/>
      <c r="O253" s="128"/>
      <c r="P253" s="128"/>
      <c r="Q253" s="128"/>
      <c r="R253" s="128"/>
      <c r="S253" s="128"/>
      <c r="T253" s="128"/>
      <c r="U253" s="15"/>
      <c r="V253" s="128"/>
      <c r="W253" s="128"/>
    </row>
    <row r="254" ht="33" customHeight="1">
      <c r="A254" s="14"/>
      <c r="B254" s="14"/>
      <c r="C254" s="14" t="s">
        <v>518</v>
      </c>
      <c r="D254" s="14"/>
      <c r="E254" s="14"/>
      <c r="F254" s="14"/>
      <c r="G254" s="14"/>
      <c r="H254" s="14"/>
      <c r="I254" s="128">
        <v>30000</v>
      </c>
      <c r="J254" s="128">
        <v>30000</v>
      </c>
      <c r="K254" s="128">
        <v>30000</v>
      </c>
      <c r="L254" s="128"/>
      <c r="M254" s="128"/>
      <c r="N254" s="128"/>
      <c r="O254" s="128"/>
      <c r="P254" s="128"/>
      <c r="Q254" s="128"/>
      <c r="R254" s="128"/>
      <c r="S254" s="128"/>
      <c r="T254" s="128"/>
      <c r="U254" s="15"/>
      <c r="V254" s="128"/>
      <c r="W254" s="128"/>
    </row>
    <row r="255" ht="33" customHeight="1">
      <c r="A255" s="14" t="s">
        <v>506</v>
      </c>
      <c r="B255" s="120" t="s">
        <v>592</v>
      </c>
      <c r="C255" s="14" t="s">
        <v>518</v>
      </c>
      <c r="D255" s="14" t="s">
        <v>64</v>
      </c>
      <c r="E255" s="14" t="s">
        <v>143</v>
      </c>
      <c r="F255" s="14" t="s">
        <v>144</v>
      </c>
      <c r="G255" s="14" t="s">
        <v>508</v>
      </c>
      <c r="H255" s="14" t="s">
        <v>509</v>
      </c>
      <c r="I255" s="128">
        <v>30000</v>
      </c>
      <c r="J255" s="128">
        <v>30000</v>
      </c>
      <c r="K255" s="128">
        <v>30000</v>
      </c>
      <c r="L255" s="128"/>
      <c r="M255" s="128"/>
      <c r="N255" s="128"/>
      <c r="O255" s="128"/>
      <c r="P255" s="128"/>
      <c r="Q255" s="128"/>
      <c r="R255" s="128"/>
      <c r="S255" s="128"/>
      <c r="T255" s="128"/>
      <c r="U255" s="15"/>
      <c r="V255" s="128"/>
      <c r="W255" s="128"/>
    </row>
    <row r="256" ht="33" customHeight="1">
      <c r="A256" s="14"/>
      <c r="B256" s="14"/>
      <c r="C256" s="14" t="s">
        <v>593</v>
      </c>
      <c r="D256" s="14"/>
      <c r="E256" s="14"/>
      <c r="F256" s="14"/>
      <c r="G256" s="14"/>
      <c r="H256" s="14"/>
      <c r="I256" s="128">
        <v>600000</v>
      </c>
      <c r="J256" s="128">
        <v>600000</v>
      </c>
      <c r="K256" s="128"/>
      <c r="L256" s="128"/>
      <c r="M256" s="128"/>
      <c r="N256" s="128"/>
      <c r="O256" s="128"/>
      <c r="P256" s="128"/>
      <c r="Q256" s="128"/>
      <c r="R256" s="128"/>
      <c r="S256" s="128"/>
      <c r="T256" s="128"/>
      <c r="U256" s="15"/>
      <c r="V256" s="128"/>
      <c r="W256" s="128"/>
    </row>
    <row r="257" ht="33" customHeight="1">
      <c r="A257" s="14" t="s">
        <v>489</v>
      </c>
      <c r="B257" s="120" t="s">
        <v>594</v>
      </c>
      <c r="C257" s="14" t="s">
        <v>593</v>
      </c>
      <c r="D257" s="14" t="s">
        <v>66</v>
      </c>
      <c r="E257" s="14" t="s">
        <v>133</v>
      </c>
      <c r="F257" s="14" t="s">
        <v>134</v>
      </c>
      <c r="G257" s="14" t="s">
        <v>302</v>
      </c>
      <c r="H257" s="14" t="s">
        <v>303</v>
      </c>
      <c r="I257" s="128">
        <v>10000</v>
      </c>
      <c r="J257" s="128">
        <v>10000</v>
      </c>
      <c r="K257" s="128"/>
      <c r="L257" s="128"/>
      <c r="M257" s="128"/>
      <c r="N257" s="128"/>
      <c r="O257" s="128"/>
      <c r="P257" s="128"/>
      <c r="Q257" s="128"/>
      <c r="R257" s="128"/>
      <c r="S257" s="128"/>
      <c r="T257" s="128"/>
      <c r="U257" s="15"/>
      <c r="V257" s="128"/>
      <c r="W257" s="128"/>
    </row>
    <row r="258" ht="33" customHeight="1">
      <c r="A258" s="14" t="s">
        <v>489</v>
      </c>
      <c r="B258" s="120" t="s">
        <v>594</v>
      </c>
      <c r="C258" s="14" t="s">
        <v>593</v>
      </c>
      <c r="D258" s="14" t="s">
        <v>66</v>
      </c>
      <c r="E258" s="14" t="s">
        <v>133</v>
      </c>
      <c r="F258" s="14" t="s">
        <v>134</v>
      </c>
      <c r="G258" s="14" t="s">
        <v>312</v>
      </c>
      <c r="H258" s="14" t="s">
        <v>313</v>
      </c>
      <c r="I258" s="128">
        <v>98400</v>
      </c>
      <c r="J258" s="128">
        <v>98400</v>
      </c>
      <c r="K258" s="128"/>
      <c r="L258" s="128"/>
      <c r="M258" s="128"/>
      <c r="N258" s="128"/>
      <c r="O258" s="128"/>
      <c r="P258" s="128"/>
      <c r="Q258" s="128"/>
      <c r="R258" s="128"/>
      <c r="S258" s="128"/>
      <c r="T258" s="128"/>
      <c r="U258" s="15"/>
      <c r="V258" s="128"/>
      <c r="W258" s="128"/>
    </row>
    <row r="259" ht="33" customHeight="1">
      <c r="A259" s="14" t="s">
        <v>489</v>
      </c>
      <c r="B259" s="120" t="s">
        <v>594</v>
      </c>
      <c r="C259" s="14" t="s">
        <v>593</v>
      </c>
      <c r="D259" s="14" t="s">
        <v>66</v>
      </c>
      <c r="E259" s="14" t="s">
        <v>133</v>
      </c>
      <c r="F259" s="14" t="s">
        <v>134</v>
      </c>
      <c r="G259" s="14" t="s">
        <v>360</v>
      </c>
      <c r="H259" s="14" t="s">
        <v>361</v>
      </c>
      <c r="I259" s="128">
        <v>380000</v>
      </c>
      <c r="J259" s="128">
        <v>380000</v>
      </c>
      <c r="K259" s="128"/>
      <c r="L259" s="128"/>
      <c r="M259" s="128"/>
      <c r="N259" s="128"/>
      <c r="O259" s="128"/>
      <c r="P259" s="128"/>
      <c r="Q259" s="128"/>
      <c r="R259" s="128"/>
      <c r="S259" s="128"/>
      <c r="T259" s="128"/>
      <c r="U259" s="15"/>
      <c r="V259" s="128"/>
      <c r="W259" s="128"/>
    </row>
    <row r="260" ht="33" customHeight="1">
      <c r="A260" s="14" t="s">
        <v>489</v>
      </c>
      <c r="B260" s="120" t="s">
        <v>594</v>
      </c>
      <c r="C260" s="14" t="s">
        <v>593</v>
      </c>
      <c r="D260" s="14" t="s">
        <v>66</v>
      </c>
      <c r="E260" s="14" t="s">
        <v>133</v>
      </c>
      <c r="F260" s="14" t="s">
        <v>134</v>
      </c>
      <c r="G260" s="14" t="s">
        <v>362</v>
      </c>
      <c r="H260" s="14" t="s">
        <v>363</v>
      </c>
      <c r="I260" s="128">
        <v>99600</v>
      </c>
      <c r="J260" s="128">
        <v>99600</v>
      </c>
      <c r="K260" s="128"/>
      <c r="L260" s="128"/>
      <c r="M260" s="128"/>
      <c r="N260" s="128"/>
      <c r="O260" s="128"/>
      <c r="P260" s="128"/>
      <c r="Q260" s="128"/>
      <c r="R260" s="128"/>
      <c r="S260" s="128"/>
      <c r="T260" s="128"/>
      <c r="U260" s="15"/>
      <c r="V260" s="128"/>
      <c r="W260" s="128"/>
    </row>
    <row r="261" ht="33" customHeight="1">
      <c r="A261" s="14" t="s">
        <v>489</v>
      </c>
      <c r="B261" s="120" t="s">
        <v>594</v>
      </c>
      <c r="C261" s="14" t="s">
        <v>593</v>
      </c>
      <c r="D261" s="14" t="s">
        <v>66</v>
      </c>
      <c r="E261" s="14" t="s">
        <v>133</v>
      </c>
      <c r="F261" s="14" t="s">
        <v>134</v>
      </c>
      <c r="G261" s="14" t="s">
        <v>364</v>
      </c>
      <c r="H261" s="14" t="s">
        <v>365</v>
      </c>
      <c r="I261" s="128">
        <v>12000</v>
      </c>
      <c r="J261" s="128">
        <v>12000</v>
      </c>
      <c r="K261" s="128"/>
      <c r="L261" s="128"/>
      <c r="M261" s="128"/>
      <c r="N261" s="128"/>
      <c r="O261" s="128"/>
      <c r="P261" s="128"/>
      <c r="Q261" s="128"/>
      <c r="R261" s="128"/>
      <c r="S261" s="128"/>
      <c r="T261" s="128"/>
      <c r="U261" s="15"/>
      <c r="V261" s="128"/>
      <c r="W261" s="128"/>
    </row>
    <row r="262" ht="33" customHeight="1">
      <c r="A262" s="14"/>
      <c r="B262" s="14"/>
      <c r="C262" s="14" t="s">
        <v>595</v>
      </c>
      <c r="D262" s="14"/>
      <c r="E262" s="14"/>
      <c r="F262" s="14"/>
      <c r="G262" s="14"/>
      <c r="H262" s="14"/>
      <c r="I262" s="128">
        <v>1430000</v>
      </c>
      <c r="J262" s="128">
        <v>1180000</v>
      </c>
      <c r="K262" s="128">
        <v>1180000</v>
      </c>
      <c r="L262" s="128"/>
      <c r="M262" s="128"/>
      <c r="N262" s="128">
        <v>250000</v>
      </c>
      <c r="O262" s="128"/>
      <c r="P262" s="128"/>
      <c r="Q262" s="128"/>
      <c r="R262" s="128"/>
      <c r="S262" s="128"/>
      <c r="T262" s="128"/>
      <c r="U262" s="15"/>
      <c r="V262" s="128"/>
      <c r="W262" s="128"/>
    </row>
    <row r="263" ht="33" customHeight="1">
      <c r="A263" s="14" t="s">
        <v>506</v>
      </c>
      <c r="B263" s="120" t="s">
        <v>596</v>
      </c>
      <c r="C263" s="14" t="s">
        <v>595</v>
      </c>
      <c r="D263" s="14" t="s">
        <v>68</v>
      </c>
      <c r="E263" s="14" t="s">
        <v>127</v>
      </c>
      <c r="F263" s="14" t="s">
        <v>128</v>
      </c>
      <c r="G263" s="14" t="s">
        <v>308</v>
      </c>
      <c r="H263" s="14" t="s">
        <v>309</v>
      </c>
      <c r="I263" s="128">
        <v>324400</v>
      </c>
      <c r="J263" s="128">
        <v>324400</v>
      </c>
      <c r="K263" s="128">
        <v>324400</v>
      </c>
      <c r="L263" s="128"/>
      <c r="M263" s="128"/>
      <c r="N263" s="128"/>
      <c r="O263" s="128"/>
      <c r="P263" s="128"/>
      <c r="Q263" s="128"/>
      <c r="R263" s="128"/>
      <c r="S263" s="128"/>
      <c r="T263" s="128"/>
      <c r="U263" s="15"/>
      <c r="V263" s="128"/>
      <c r="W263" s="128"/>
    </row>
    <row r="264" ht="33" customHeight="1">
      <c r="A264" s="14" t="s">
        <v>506</v>
      </c>
      <c r="B264" s="120" t="s">
        <v>596</v>
      </c>
      <c r="C264" s="14" t="s">
        <v>595</v>
      </c>
      <c r="D264" s="14" t="s">
        <v>68</v>
      </c>
      <c r="E264" s="14" t="s">
        <v>127</v>
      </c>
      <c r="F264" s="14" t="s">
        <v>128</v>
      </c>
      <c r="G264" s="14" t="s">
        <v>312</v>
      </c>
      <c r="H264" s="14" t="s">
        <v>313</v>
      </c>
      <c r="I264" s="128">
        <v>117000</v>
      </c>
      <c r="J264" s="128">
        <v>117000</v>
      </c>
      <c r="K264" s="128">
        <v>117000</v>
      </c>
      <c r="L264" s="128"/>
      <c r="M264" s="128"/>
      <c r="N264" s="128"/>
      <c r="O264" s="128"/>
      <c r="P264" s="128"/>
      <c r="Q264" s="128"/>
      <c r="R264" s="128"/>
      <c r="S264" s="128"/>
      <c r="T264" s="128"/>
      <c r="U264" s="15"/>
      <c r="V264" s="128"/>
      <c r="W264" s="128"/>
    </row>
    <row r="265" ht="33" customHeight="1">
      <c r="A265" s="14" t="s">
        <v>506</v>
      </c>
      <c r="B265" s="120" t="s">
        <v>596</v>
      </c>
      <c r="C265" s="14" t="s">
        <v>595</v>
      </c>
      <c r="D265" s="14" t="s">
        <v>68</v>
      </c>
      <c r="E265" s="14" t="s">
        <v>127</v>
      </c>
      <c r="F265" s="14" t="s">
        <v>128</v>
      </c>
      <c r="G265" s="14" t="s">
        <v>314</v>
      </c>
      <c r="H265" s="14" t="s">
        <v>315</v>
      </c>
      <c r="I265" s="128">
        <v>464950</v>
      </c>
      <c r="J265" s="128">
        <v>214950</v>
      </c>
      <c r="K265" s="128">
        <v>214950</v>
      </c>
      <c r="L265" s="128"/>
      <c r="M265" s="128"/>
      <c r="N265" s="128">
        <v>250000</v>
      </c>
      <c r="O265" s="128"/>
      <c r="P265" s="128"/>
      <c r="Q265" s="128"/>
      <c r="R265" s="128"/>
      <c r="S265" s="128"/>
      <c r="T265" s="128"/>
      <c r="U265" s="15"/>
      <c r="V265" s="128"/>
      <c r="W265" s="128"/>
    </row>
    <row r="266" ht="33" customHeight="1">
      <c r="A266" s="14" t="s">
        <v>506</v>
      </c>
      <c r="B266" s="120" t="s">
        <v>596</v>
      </c>
      <c r="C266" s="14" t="s">
        <v>595</v>
      </c>
      <c r="D266" s="14" t="s">
        <v>68</v>
      </c>
      <c r="E266" s="14" t="s">
        <v>127</v>
      </c>
      <c r="F266" s="14" t="s">
        <v>128</v>
      </c>
      <c r="G266" s="14" t="s">
        <v>320</v>
      </c>
      <c r="H266" s="14" t="s">
        <v>321</v>
      </c>
      <c r="I266" s="128">
        <v>55650</v>
      </c>
      <c r="J266" s="128">
        <v>55650</v>
      </c>
      <c r="K266" s="128">
        <v>55650</v>
      </c>
      <c r="L266" s="128"/>
      <c r="M266" s="128"/>
      <c r="N266" s="128"/>
      <c r="O266" s="128"/>
      <c r="P266" s="128"/>
      <c r="Q266" s="128"/>
      <c r="R266" s="128"/>
      <c r="S266" s="128"/>
      <c r="T266" s="128"/>
      <c r="U266" s="15"/>
      <c r="V266" s="128"/>
      <c r="W266" s="128"/>
    </row>
    <row r="267" ht="33" customHeight="1">
      <c r="A267" s="14" t="s">
        <v>506</v>
      </c>
      <c r="B267" s="120" t="s">
        <v>596</v>
      </c>
      <c r="C267" s="14" t="s">
        <v>595</v>
      </c>
      <c r="D267" s="14" t="s">
        <v>68</v>
      </c>
      <c r="E267" s="14" t="s">
        <v>127</v>
      </c>
      <c r="F267" s="14" t="s">
        <v>128</v>
      </c>
      <c r="G267" s="14" t="s">
        <v>366</v>
      </c>
      <c r="H267" s="14" t="s">
        <v>367</v>
      </c>
      <c r="I267" s="128">
        <v>118000</v>
      </c>
      <c r="J267" s="128">
        <v>118000</v>
      </c>
      <c r="K267" s="128">
        <v>118000</v>
      </c>
      <c r="L267" s="128"/>
      <c r="M267" s="128"/>
      <c r="N267" s="128"/>
      <c r="O267" s="128"/>
      <c r="P267" s="128"/>
      <c r="Q267" s="128"/>
      <c r="R267" s="128"/>
      <c r="S267" s="128"/>
      <c r="T267" s="128"/>
      <c r="U267" s="15"/>
      <c r="V267" s="128"/>
      <c r="W267" s="128"/>
    </row>
    <row r="268" ht="33" customHeight="1">
      <c r="A268" s="14" t="s">
        <v>506</v>
      </c>
      <c r="B268" s="120" t="s">
        <v>596</v>
      </c>
      <c r="C268" s="14" t="s">
        <v>595</v>
      </c>
      <c r="D268" s="14" t="s">
        <v>68</v>
      </c>
      <c r="E268" s="14" t="s">
        <v>127</v>
      </c>
      <c r="F268" s="14" t="s">
        <v>128</v>
      </c>
      <c r="G268" s="14" t="s">
        <v>392</v>
      </c>
      <c r="H268" s="14" t="s">
        <v>393</v>
      </c>
      <c r="I268" s="128">
        <v>350000</v>
      </c>
      <c r="J268" s="128">
        <v>350000</v>
      </c>
      <c r="K268" s="128">
        <v>350000</v>
      </c>
      <c r="L268" s="128"/>
      <c r="M268" s="128"/>
      <c r="N268" s="128"/>
      <c r="O268" s="128"/>
      <c r="P268" s="128"/>
      <c r="Q268" s="128"/>
      <c r="R268" s="128"/>
      <c r="S268" s="128"/>
      <c r="T268" s="128"/>
      <c r="U268" s="15"/>
      <c r="V268" s="128"/>
      <c r="W268" s="128"/>
    </row>
    <row r="269" ht="33" customHeight="1">
      <c r="A269" s="14"/>
      <c r="B269" s="14"/>
      <c r="C269" s="14" t="s">
        <v>597</v>
      </c>
      <c r="D269" s="14"/>
      <c r="E269" s="14"/>
      <c r="F269" s="14"/>
      <c r="G269" s="14"/>
      <c r="H269" s="14"/>
      <c r="I269" s="128">
        <v>2312400</v>
      </c>
      <c r="J269" s="128">
        <v>2240000</v>
      </c>
      <c r="K269" s="128">
        <v>2240000</v>
      </c>
      <c r="L269" s="128"/>
      <c r="M269" s="128"/>
      <c r="N269" s="128">
        <v>72400</v>
      </c>
      <c r="O269" s="128"/>
      <c r="P269" s="128"/>
      <c r="Q269" s="128"/>
      <c r="R269" s="128"/>
      <c r="S269" s="128"/>
      <c r="T269" s="128"/>
      <c r="U269" s="15"/>
      <c r="V269" s="128"/>
      <c r="W269" s="128"/>
    </row>
    <row r="270" ht="33" customHeight="1">
      <c r="A270" s="14" t="s">
        <v>489</v>
      </c>
      <c r="B270" s="120" t="s">
        <v>598</v>
      </c>
      <c r="C270" s="14" t="s">
        <v>597</v>
      </c>
      <c r="D270" s="14" t="s">
        <v>68</v>
      </c>
      <c r="E270" s="14" t="s">
        <v>127</v>
      </c>
      <c r="F270" s="14" t="s">
        <v>128</v>
      </c>
      <c r="G270" s="14" t="s">
        <v>392</v>
      </c>
      <c r="H270" s="14" t="s">
        <v>393</v>
      </c>
      <c r="I270" s="128">
        <v>2312400</v>
      </c>
      <c r="J270" s="128">
        <v>2240000</v>
      </c>
      <c r="K270" s="128">
        <v>2240000</v>
      </c>
      <c r="L270" s="128"/>
      <c r="M270" s="128"/>
      <c r="N270" s="128">
        <v>72400</v>
      </c>
      <c r="O270" s="128"/>
      <c r="P270" s="128"/>
      <c r="Q270" s="128"/>
      <c r="R270" s="128"/>
      <c r="S270" s="128"/>
      <c r="T270" s="128"/>
      <c r="U270" s="15"/>
      <c r="V270" s="128"/>
      <c r="W270" s="128"/>
    </row>
    <row r="271" ht="33" customHeight="1">
      <c r="A271" s="14"/>
      <c r="B271" s="14"/>
      <c r="C271" s="14" t="s">
        <v>599</v>
      </c>
      <c r="D271" s="14"/>
      <c r="E271" s="14"/>
      <c r="F271" s="14"/>
      <c r="G271" s="14"/>
      <c r="H271" s="14"/>
      <c r="I271" s="128">
        <v>18392400</v>
      </c>
      <c r="J271" s="128">
        <v>18392400</v>
      </c>
      <c r="K271" s="128">
        <v>18392400</v>
      </c>
      <c r="L271" s="128"/>
      <c r="M271" s="128"/>
      <c r="N271" s="128"/>
      <c r="O271" s="128"/>
      <c r="P271" s="128"/>
      <c r="Q271" s="128"/>
      <c r="R271" s="128"/>
      <c r="S271" s="128"/>
      <c r="T271" s="128"/>
      <c r="U271" s="15"/>
      <c r="V271" s="128"/>
      <c r="W271" s="128"/>
    </row>
    <row r="272" ht="33" customHeight="1">
      <c r="A272" s="14" t="s">
        <v>600</v>
      </c>
      <c r="B272" s="120" t="s">
        <v>601</v>
      </c>
      <c r="C272" s="14" t="s">
        <v>599</v>
      </c>
      <c r="D272" s="14" t="s">
        <v>68</v>
      </c>
      <c r="E272" s="14" t="s">
        <v>127</v>
      </c>
      <c r="F272" s="14" t="s">
        <v>128</v>
      </c>
      <c r="G272" s="14" t="s">
        <v>314</v>
      </c>
      <c r="H272" s="14" t="s">
        <v>315</v>
      </c>
      <c r="I272" s="128">
        <v>18392400</v>
      </c>
      <c r="J272" s="128">
        <v>18392400</v>
      </c>
      <c r="K272" s="128">
        <v>18392400</v>
      </c>
      <c r="L272" s="128"/>
      <c r="M272" s="128"/>
      <c r="N272" s="128"/>
      <c r="O272" s="128"/>
      <c r="P272" s="128"/>
      <c r="Q272" s="128"/>
      <c r="R272" s="128"/>
      <c r="S272" s="128"/>
      <c r="T272" s="128"/>
      <c r="U272" s="15"/>
      <c r="V272" s="128"/>
      <c r="W272" s="128"/>
    </row>
    <row r="273" ht="33" customHeight="1">
      <c r="A273" s="14"/>
      <c r="B273" s="14"/>
      <c r="C273" s="14" t="s">
        <v>602</v>
      </c>
      <c r="D273" s="14"/>
      <c r="E273" s="14"/>
      <c r="F273" s="14"/>
      <c r="G273" s="14"/>
      <c r="H273" s="14"/>
      <c r="I273" s="128">
        <v>5000000</v>
      </c>
      <c r="J273" s="128"/>
      <c r="K273" s="128"/>
      <c r="L273" s="128"/>
      <c r="M273" s="128"/>
      <c r="N273" s="128">
        <v>5000000</v>
      </c>
      <c r="O273" s="128"/>
      <c r="P273" s="128"/>
      <c r="Q273" s="128"/>
      <c r="R273" s="128"/>
      <c r="S273" s="128"/>
      <c r="T273" s="128"/>
      <c r="U273" s="15"/>
      <c r="V273" s="128"/>
      <c r="W273" s="128"/>
    </row>
    <row r="274" ht="33" customHeight="1">
      <c r="A274" s="14" t="s">
        <v>489</v>
      </c>
      <c r="B274" s="120" t="s">
        <v>603</v>
      </c>
      <c r="C274" s="14" t="s">
        <v>602</v>
      </c>
      <c r="D274" s="14" t="s">
        <v>70</v>
      </c>
      <c r="E274" s="14" t="s">
        <v>110</v>
      </c>
      <c r="F274" s="14" t="s">
        <v>111</v>
      </c>
      <c r="G274" s="14" t="s">
        <v>368</v>
      </c>
      <c r="H274" s="14" t="s">
        <v>369</v>
      </c>
      <c r="I274" s="128">
        <v>5000000</v>
      </c>
      <c r="J274" s="128"/>
      <c r="K274" s="128"/>
      <c r="L274" s="128"/>
      <c r="M274" s="128"/>
      <c r="N274" s="128">
        <v>5000000</v>
      </c>
      <c r="O274" s="128"/>
      <c r="P274" s="128"/>
      <c r="Q274" s="128"/>
      <c r="R274" s="128"/>
      <c r="S274" s="128"/>
      <c r="T274" s="128"/>
      <c r="U274" s="15"/>
      <c r="V274" s="128"/>
      <c r="W274" s="128"/>
    </row>
    <row r="275" ht="33" customHeight="1">
      <c r="A275" s="14"/>
      <c r="B275" s="14"/>
      <c r="C275" s="14" t="s">
        <v>604</v>
      </c>
      <c r="D275" s="14"/>
      <c r="E275" s="14"/>
      <c r="F275" s="14"/>
      <c r="G275" s="14"/>
      <c r="H275" s="14"/>
      <c r="I275" s="128">
        <v>42447.6</v>
      </c>
      <c r="J275" s="128"/>
      <c r="K275" s="128"/>
      <c r="L275" s="128"/>
      <c r="M275" s="128"/>
      <c r="N275" s="128">
        <v>42447.6</v>
      </c>
      <c r="O275" s="128"/>
      <c r="P275" s="128"/>
      <c r="Q275" s="128"/>
      <c r="R275" s="128"/>
      <c r="S275" s="128"/>
      <c r="T275" s="128"/>
      <c r="U275" s="15"/>
      <c r="V275" s="128"/>
      <c r="W275" s="128"/>
    </row>
    <row r="276" ht="33" customHeight="1">
      <c r="A276" s="14" t="s">
        <v>489</v>
      </c>
      <c r="B276" s="120" t="s">
        <v>605</v>
      </c>
      <c r="C276" s="14" t="s">
        <v>604</v>
      </c>
      <c r="D276" s="14" t="s">
        <v>70</v>
      </c>
      <c r="E276" s="14" t="s">
        <v>108</v>
      </c>
      <c r="F276" s="14" t="s">
        <v>109</v>
      </c>
      <c r="G276" s="14" t="s">
        <v>381</v>
      </c>
      <c r="H276" s="14" t="s">
        <v>382</v>
      </c>
      <c r="I276" s="128">
        <v>42447.6</v>
      </c>
      <c r="J276" s="128"/>
      <c r="K276" s="128"/>
      <c r="L276" s="128"/>
      <c r="M276" s="128"/>
      <c r="N276" s="128">
        <v>42447.6</v>
      </c>
      <c r="O276" s="128"/>
      <c r="P276" s="128"/>
      <c r="Q276" s="128"/>
      <c r="R276" s="128"/>
      <c r="S276" s="128"/>
      <c r="T276" s="128"/>
      <c r="U276" s="15"/>
      <c r="V276" s="128"/>
      <c r="W276" s="128"/>
    </row>
    <row r="277" ht="33" customHeight="1">
      <c r="A277" s="14"/>
      <c r="B277" s="14"/>
      <c r="C277" s="14" t="s">
        <v>606</v>
      </c>
      <c r="D277" s="14"/>
      <c r="E277" s="14"/>
      <c r="F277" s="14"/>
      <c r="G277" s="14"/>
      <c r="H277" s="14"/>
      <c r="I277" s="128">
        <v>5000000</v>
      </c>
      <c r="J277" s="128"/>
      <c r="K277" s="128"/>
      <c r="L277" s="128"/>
      <c r="M277" s="128"/>
      <c r="N277" s="128">
        <v>5000000</v>
      </c>
      <c r="O277" s="128"/>
      <c r="P277" s="128"/>
      <c r="Q277" s="128"/>
      <c r="R277" s="128"/>
      <c r="S277" s="128"/>
      <c r="T277" s="128"/>
      <c r="U277" s="15"/>
      <c r="V277" s="128"/>
      <c r="W277" s="128"/>
    </row>
    <row r="278" ht="33" customHeight="1">
      <c r="A278" s="14" t="s">
        <v>489</v>
      </c>
      <c r="B278" s="120" t="s">
        <v>607</v>
      </c>
      <c r="C278" s="14" t="s">
        <v>606</v>
      </c>
      <c r="D278" s="14" t="s">
        <v>70</v>
      </c>
      <c r="E278" s="14" t="s">
        <v>146</v>
      </c>
      <c r="F278" s="14" t="s">
        <v>147</v>
      </c>
      <c r="G278" s="14" t="s">
        <v>368</v>
      </c>
      <c r="H278" s="14" t="s">
        <v>369</v>
      </c>
      <c r="I278" s="128">
        <v>5000000</v>
      </c>
      <c r="J278" s="128"/>
      <c r="K278" s="128"/>
      <c r="L278" s="128"/>
      <c r="M278" s="128"/>
      <c r="N278" s="128">
        <v>5000000</v>
      </c>
      <c r="O278" s="128"/>
      <c r="P278" s="128"/>
      <c r="Q278" s="128"/>
      <c r="R278" s="128"/>
      <c r="S278" s="128"/>
      <c r="T278" s="128"/>
      <c r="U278" s="15"/>
      <c r="V278" s="128"/>
      <c r="W278" s="128"/>
    </row>
    <row r="279" ht="33" customHeight="1">
      <c r="A279" s="14"/>
      <c r="B279" s="14"/>
      <c r="C279" s="14" t="s">
        <v>608</v>
      </c>
      <c r="D279" s="14"/>
      <c r="E279" s="14"/>
      <c r="F279" s="14"/>
      <c r="G279" s="14"/>
      <c r="H279" s="14"/>
      <c r="I279" s="128">
        <v>48900</v>
      </c>
      <c r="J279" s="128"/>
      <c r="K279" s="128"/>
      <c r="L279" s="128"/>
      <c r="M279" s="128"/>
      <c r="N279" s="128">
        <v>48900</v>
      </c>
      <c r="O279" s="128"/>
      <c r="P279" s="128"/>
      <c r="Q279" s="128"/>
      <c r="R279" s="128"/>
      <c r="S279" s="128"/>
      <c r="T279" s="128"/>
      <c r="U279" s="15"/>
      <c r="V279" s="128"/>
      <c r="W279" s="128"/>
    </row>
    <row r="280" ht="33" customHeight="1">
      <c r="A280" s="14" t="s">
        <v>489</v>
      </c>
      <c r="B280" s="120" t="s">
        <v>609</v>
      </c>
      <c r="C280" s="14" t="s">
        <v>608</v>
      </c>
      <c r="D280" s="14" t="s">
        <v>70</v>
      </c>
      <c r="E280" s="14" t="s">
        <v>108</v>
      </c>
      <c r="F280" s="14" t="s">
        <v>109</v>
      </c>
      <c r="G280" s="14" t="s">
        <v>320</v>
      </c>
      <c r="H280" s="14" t="s">
        <v>321</v>
      </c>
      <c r="I280" s="128">
        <v>48900</v>
      </c>
      <c r="J280" s="128"/>
      <c r="K280" s="128"/>
      <c r="L280" s="128"/>
      <c r="M280" s="128"/>
      <c r="N280" s="128">
        <v>48900</v>
      </c>
      <c r="O280" s="128"/>
      <c r="P280" s="128"/>
      <c r="Q280" s="128"/>
      <c r="R280" s="128"/>
      <c r="S280" s="128"/>
      <c r="T280" s="128"/>
      <c r="U280" s="15"/>
      <c r="V280" s="128"/>
      <c r="W280" s="128"/>
    </row>
    <row r="281" ht="33" customHeight="1">
      <c r="A281" s="14"/>
      <c r="B281" s="14"/>
      <c r="C281" s="14" t="s">
        <v>535</v>
      </c>
      <c r="D281" s="14"/>
      <c r="E281" s="14"/>
      <c r="F281" s="14"/>
      <c r="G281" s="14"/>
      <c r="H281" s="14"/>
      <c r="I281" s="128">
        <v>41053.1</v>
      </c>
      <c r="J281" s="128"/>
      <c r="K281" s="128"/>
      <c r="L281" s="128"/>
      <c r="M281" s="128"/>
      <c r="N281" s="128">
        <v>41053.1</v>
      </c>
      <c r="O281" s="128"/>
      <c r="P281" s="128"/>
      <c r="Q281" s="128"/>
      <c r="R281" s="128"/>
      <c r="S281" s="128"/>
      <c r="T281" s="128"/>
      <c r="U281" s="15"/>
      <c r="V281" s="128"/>
      <c r="W281" s="128"/>
    </row>
    <row r="282" ht="33" customHeight="1">
      <c r="A282" s="14" t="s">
        <v>489</v>
      </c>
      <c r="B282" s="120" t="s">
        <v>610</v>
      </c>
      <c r="C282" s="14" t="s">
        <v>535</v>
      </c>
      <c r="D282" s="14" t="s">
        <v>70</v>
      </c>
      <c r="E282" s="14" t="s">
        <v>166</v>
      </c>
      <c r="F282" s="14" t="s">
        <v>167</v>
      </c>
      <c r="G282" s="14" t="s">
        <v>360</v>
      </c>
      <c r="H282" s="14" t="s">
        <v>361</v>
      </c>
      <c r="I282" s="128">
        <v>1253.1</v>
      </c>
      <c r="J282" s="128"/>
      <c r="K282" s="128"/>
      <c r="L282" s="128"/>
      <c r="M282" s="128"/>
      <c r="N282" s="128">
        <v>1253.1</v>
      </c>
      <c r="O282" s="128"/>
      <c r="P282" s="128"/>
      <c r="Q282" s="128"/>
      <c r="R282" s="128"/>
      <c r="S282" s="128"/>
      <c r="T282" s="128"/>
      <c r="U282" s="15"/>
      <c r="V282" s="128"/>
      <c r="W282" s="128"/>
    </row>
    <row r="283" ht="33" customHeight="1">
      <c r="A283" s="14" t="s">
        <v>489</v>
      </c>
      <c r="B283" s="120" t="s">
        <v>610</v>
      </c>
      <c r="C283" s="14" t="s">
        <v>535</v>
      </c>
      <c r="D283" s="14" t="s">
        <v>70</v>
      </c>
      <c r="E283" s="14" t="s">
        <v>166</v>
      </c>
      <c r="F283" s="14" t="s">
        <v>167</v>
      </c>
      <c r="G283" s="14" t="s">
        <v>320</v>
      </c>
      <c r="H283" s="14" t="s">
        <v>321</v>
      </c>
      <c r="I283" s="128">
        <v>35000</v>
      </c>
      <c r="J283" s="128"/>
      <c r="K283" s="128"/>
      <c r="L283" s="128"/>
      <c r="M283" s="128"/>
      <c r="N283" s="128">
        <v>35000</v>
      </c>
      <c r="O283" s="128"/>
      <c r="P283" s="128"/>
      <c r="Q283" s="128"/>
      <c r="R283" s="128"/>
      <c r="S283" s="128"/>
      <c r="T283" s="128"/>
      <c r="U283" s="15"/>
      <c r="V283" s="128"/>
      <c r="W283" s="128"/>
    </row>
    <row r="284" ht="33" customHeight="1">
      <c r="A284" s="14" t="s">
        <v>489</v>
      </c>
      <c r="B284" s="120" t="s">
        <v>610</v>
      </c>
      <c r="C284" s="14" t="s">
        <v>535</v>
      </c>
      <c r="D284" s="14" t="s">
        <v>70</v>
      </c>
      <c r="E284" s="14" t="s">
        <v>166</v>
      </c>
      <c r="F284" s="14" t="s">
        <v>167</v>
      </c>
      <c r="G284" s="14" t="s">
        <v>368</v>
      </c>
      <c r="H284" s="14" t="s">
        <v>369</v>
      </c>
      <c r="I284" s="128">
        <v>4800</v>
      </c>
      <c r="J284" s="128"/>
      <c r="K284" s="128"/>
      <c r="L284" s="128"/>
      <c r="M284" s="128"/>
      <c r="N284" s="128">
        <v>4800</v>
      </c>
      <c r="O284" s="128"/>
      <c r="P284" s="128"/>
      <c r="Q284" s="128"/>
      <c r="R284" s="128"/>
      <c r="S284" s="128"/>
      <c r="T284" s="128"/>
      <c r="U284" s="15"/>
      <c r="V284" s="128"/>
      <c r="W284" s="128"/>
    </row>
    <row r="285" ht="33" customHeight="1">
      <c r="A285" s="14"/>
      <c r="B285" s="14"/>
      <c r="C285" s="14" t="s">
        <v>611</v>
      </c>
      <c r="D285" s="14"/>
      <c r="E285" s="14"/>
      <c r="F285" s="14"/>
      <c r="G285" s="14"/>
      <c r="H285" s="14"/>
      <c r="I285" s="128">
        <v>325019.08</v>
      </c>
      <c r="J285" s="128"/>
      <c r="K285" s="128"/>
      <c r="L285" s="128"/>
      <c r="M285" s="128"/>
      <c r="N285" s="128">
        <v>325019.08</v>
      </c>
      <c r="O285" s="128"/>
      <c r="P285" s="128"/>
      <c r="Q285" s="128"/>
      <c r="R285" s="128"/>
      <c r="S285" s="128"/>
      <c r="T285" s="128"/>
      <c r="U285" s="15"/>
      <c r="V285" s="128"/>
      <c r="W285" s="128"/>
    </row>
    <row r="286" ht="33" customHeight="1">
      <c r="A286" s="14" t="s">
        <v>489</v>
      </c>
      <c r="B286" s="120" t="s">
        <v>612</v>
      </c>
      <c r="C286" s="14" t="s">
        <v>611</v>
      </c>
      <c r="D286" s="14" t="s">
        <v>70</v>
      </c>
      <c r="E286" s="14" t="s">
        <v>110</v>
      </c>
      <c r="F286" s="14" t="s">
        <v>111</v>
      </c>
      <c r="G286" s="14" t="s">
        <v>368</v>
      </c>
      <c r="H286" s="14" t="s">
        <v>369</v>
      </c>
      <c r="I286" s="128">
        <v>20320</v>
      </c>
      <c r="J286" s="128"/>
      <c r="K286" s="128"/>
      <c r="L286" s="128"/>
      <c r="M286" s="128"/>
      <c r="N286" s="128">
        <v>20320</v>
      </c>
      <c r="O286" s="128"/>
      <c r="P286" s="128"/>
      <c r="Q286" s="128"/>
      <c r="R286" s="128"/>
      <c r="S286" s="128"/>
      <c r="T286" s="128"/>
      <c r="U286" s="15"/>
      <c r="V286" s="128"/>
      <c r="W286" s="128"/>
    </row>
    <row r="287" ht="33" customHeight="1">
      <c r="A287" s="14" t="s">
        <v>489</v>
      </c>
      <c r="B287" s="120" t="s">
        <v>612</v>
      </c>
      <c r="C287" s="14" t="s">
        <v>611</v>
      </c>
      <c r="D287" s="14" t="s">
        <v>70</v>
      </c>
      <c r="E287" s="14" t="s">
        <v>110</v>
      </c>
      <c r="F287" s="14" t="s">
        <v>111</v>
      </c>
      <c r="G287" s="14" t="s">
        <v>569</v>
      </c>
      <c r="H287" s="14" t="s">
        <v>570</v>
      </c>
      <c r="I287" s="128">
        <v>304699.08</v>
      </c>
      <c r="J287" s="128"/>
      <c r="K287" s="128"/>
      <c r="L287" s="128"/>
      <c r="M287" s="128"/>
      <c r="N287" s="128">
        <v>304699.08</v>
      </c>
      <c r="O287" s="128"/>
      <c r="P287" s="128"/>
      <c r="Q287" s="128"/>
      <c r="R287" s="128"/>
      <c r="S287" s="128"/>
      <c r="T287" s="128"/>
      <c r="U287" s="15"/>
      <c r="V287" s="128"/>
      <c r="W287" s="128"/>
    </row>
    <row r="288" ht="33" customHeight="1">
      <c r="A288" s="14"/>
      <c r="B288" s="14"/>
      <c r="C288" s="14" t="s">
        <v>613</v>
      </c>
      <c r="D288" s="14"/>
      <c r="E288" s="14"/>
      <c r="F288" s="14"/>
      <c r="G288" s="14"/>
      <c r="H288" s="14"/>
      <c r="I288" s="128">
        <v>17500</v>
      </c>
      <c r="J288" s="128"/>
      <c r="K288" s="128"/>
      <c r="L288" s="128"/>
      <c r="M288" s="128"/>
      <c r="N288" s="128">
        <v>17500</v>
      </c>
      <c r="O288" s="128"/>
      <c r="P288" s="128"/>
      <c r="Q288" s="128"/>
      <c r="R288" s="128"/>
      <c r="S288" s="128"/>
      <c r="T288" s="128"/>
      <c r="U288" s="15"/>
      <c r="V288" s="128"/>
      <c r="W288" s="128"/>
    </row>
    <row r="289" ht="33" customHeight="1">
      <c r="A289" s="14" t="s">
        <v>489</v>
      </c>
      <c r="B289" s="120" t="s">
        <v>614</v>
      </c>
      <c r="C289" s="14" t="s">
        <v>613</v>
      </c>
      <c r="D289" s="14" t="s">
        <v>70</v>
      </c>
      <c r="E289" s="14" t="s">
        <v>110</v>
      </c>
      <c r="F289" s="14" t="s">
        <v>111</v>
      </c>
      <c r="G289" s="14" t="s">
        <v>368</v>
      </c>
      <c r="H289" s="14" t="s">
        <v>369</v>
      </c>
      <c r="I289" s="128">
        <v>15000</v>
      </c>
      <c r="J289" s="128"/>
      <c r="K289" s="128"/>
      <c r="L289" s="128"/>
      <c r="M289" s="128"/>
      <c r="N289" s="128">
        <v>15000</v>
      </c>
      <c r="O289" s="128"/>
      <c r="P289" s="128"/>
      <c r="Q289" s="128"/>
      <c r="R289" s="128"/>
      <c r="S289" s="128"/>
      <c r="T289" s="128"/>
      <c r="U289" s="15"/>
      <c r="V289" s="128"/>
      <c r="W289" s="128"/>
    </row>
    <row r="290" ht="33" customHeight="1">
      <c r="A290" s="14" t="s">
        <v>489</v>
      </c>
      <c r="B290" s="120" t="s">
        <v>614</v>
      </c>
      <c r="C290" s="14" t="s">
        <v>613</v>
      </c>
      <c r="D290" s="14" t="s">
        <v>70</v>
      </c>
      <c r="E290" s="14" t="s">
        <v>110</v>
      </c>
      <c r="F290" s="14" t="s">
        <v>111</v>
      </c>
      <c r="G290" s="14" t="s">
        <v>392</v>
      </c>
      <c r="H290" s="14" t="s">
        <v>393</v>
      </c>
      <c r="I290" s="128">
        <v>2500</v>
      </c>
      <c r="J290" s="128"/>
      <c r="K290" s="128"/>
      <c r="L290" s="128"/>
      <c r="M290" s="128"/>
      <c r="N290" s="128">
        <v>2500</v>
      </c>
      <c r="O290" s="128"/>
      <c r="P290" s="128"/>
      <c r="Q290" s="128"/>
      <c r="R290" s="128"/>
      <c r="S290" s="128"/>
      <c r="T290" s="128"/>
      <c r="U290" s="15"/>
      <c r="V290" s="128"/>
      <c r="W290" s="128"/>
    </row>
    <row r="291" ht="33" customHeight="1">
      <c r="A291" s="14"/>
      <c r="B291" s="14"/>
      <c r="C291" s="14" t="s">
        <v>615</v>
      </c>
      <c r="D291" s="14"/>
      <c r="E291" s="14"/>
      <c r="F291" s="14"/>
      <c r="G291" s="14"/>
      <c r="H291" s="14"/>
      <c r="I291" s="128">
        <v>3240300</v>
      </c>
      <c r="J291" s="128"/>
      <c r="K291" s="128"/>
      <c r="L291" s="128"/>
      <c r="M291" s="128"/>
      <c r="N291" s="128">
        <v>3240300</v>
      </c>
      <c r="O291" s="128"/>
      <c r="P291" s="128"/>
      <c r="Q291" s="128"/>
      <c r="R291" s="128"/>
      <c r="S291" s="128"/>
      <c r="T291" s="128"/>
      <c r="U291" s="15"/>
      <c r="V291" s="128"/>
      <c r="W291" s="128"/>
    </row>
    <row r="292" ht="33" customHeight="1">
      <c r="A292" s="14" t="s">
        <v>502</v>
      </c>
      <c r="B292" s="120" t="s">
        <v>616</v>
      </c>
      <c r="C292" s="14" t="s">
        <v>615</v>
      </c>
      <c r="D292" s="14" t="s">
        <v>70</v>
      </c>
      <c r="E292" s="14" t="s">
        <v>108</v>
      </c>
      <c r="F292" s="14" t="s">
        <v>109</v>
      </c>
      <c r="G292" s="14" t="s">
        <v>531</v>
      </c>
      <c r="H292" s="14" t="s">
        <v>532</v>
      </c>
      <c r="I292" s="128">
        <v>3108000</v>
      </c>
      <c r="J292" s="128"/>
      <c r="K292" s="128"/>
      <c r="L292" s="128"/>
      <c r="M292" s="128"/>
      <c r="N292" s="128">
        <v>3108000</v>
      </c>
      <c r="O292" s="128"/>
      <c r="P292" s="128"/>
      <c r="Q292" s="128"/>
      <c r="R292" s="128"/>
      <c r="S292" s="128"/>
      <c r="T292" s="128"/>
      <c r="U292" s="15"/>
      <c r="V292" s="128"/>
      <c r="W292" s="128"/>
    </row>
    <row r="293" ht="33" customHeight="1">
      <c r="A293" s="14" t="s">
        <v>502</v>
      </c>
      <c r="B293" s="120" t="s">
        <v>616</v>
      </c>
      <c r="C293" s="14" t="s">
        <v>615</v>
      </c>
      <c r="D293" s="14" t="s">
        <v>70</v>
      </c>
      <c r="E293" s="14" t="s">
        <v>110</v>
      </c>
      <c r="F293" s="14" t="s">
        <v>111</v>
      </c>
      <c r="G293" s="14" t="s">
        <v>531</v>
      </c>
      <c r="H293" s="14" t="s">
        <v>532</v>
      </c>
      <c r="I293" s="128">
        <v>132300</v>
      </c>
      <c r="J293" s="128"/>
      <c r="K293" s="128"/>
      <c r="L293" s="128"/>
      <c r="M293" s="128"/>
      <c r="N293" s="128">
        <v>132300</v>
      </c>
      <c r="O293" s="128"/>
      <c r="P293" s="128"/>
      <c r="Q293" s="128"/>
      <c r="R293" s="128"/>
      <c r="S293" s="128"/>
      <c r="T293" s="128"/>
      <c r="U293" s="15"/>
      <c r="V293" s="128"/>
      <c r="W293" s="128"/>
    </row>
    <row r="294" ht="33" customHeight="1">
      <c r="A294" s="14"/>
      <c r="B294" s="14"/>
      <c r="C294" s="14" t="s">
        <v>617</v>
      </c>
      <c r="D294" s="14"/>
      <c r="E294" s="14"/>
      <c r="F294" s="14"/>
      <c r="G294" s="14"/>
      <c r="H294" s="14"/>
      <c r="I294" s="128">
        <v>32500</v>
      </c>
      <c r="J294" s="128"/>
      <c r="K294" s="128"/>
      <c r="L294" s="128"/>
      <c r="M294" s="128"/>
      <c r="N294" s="128">
        <v>32500</v>
      </c>
      <c r="O294" s="128"/>
      <c r="P294" s="128"/>
      <c r="Q294" s="128"/>
      <c r="R294" s="128"/>
      <c r="S294" s="128"/>
      <c r="T294" s="128"/>
      <c r="U294" s="15"/>
      <c r="V294" s="128"/>
      <c r="W294" s="128"/>
    </row>
    <row r="295" ht="33" customHeight="1">
      <c r="A295" s="14" t="s">
        <v>489</v>
      </c>
      <c r="B295" s="120" t="s">
        <v>618</v>
      </c>
      <c r="C295" s="14" t="s">
        <v>617</v>
      </c>
      <c r="D295" s="14" t="s">
        <v>70</v>
      </c>
      <c r="E295" s="14" t="s">
        <v>108</v>
      </c>
      <c r="F295" s="14" t="s">
        <v>109</v>
      </c>
      <c r="G295" s="14" t="s">
        <v>531</v>
      </c>
      <c r="H295" s="14" t="s">
        <v>532</v>
      </c>
      <c r="I295" s="128">
        <v>32500</v>
      </c>
      <c r="J295" s="128"/>
      <c r="K295" s="128"/>
      <c r="L295" s="128"/>
      <c r="M295" s="128"/>
      <c r="N295" s="128">
        <v>32500</v>
      </c>
      <c r="O295" s="128"/>
      <c r="P295" s="128"/>
      <c r="Q295" s="128"/>
      <c r="R295" s="128"/>
      <c r="S295" s="128"/>
      <c r="T295" s="128"/>
      <c r="U295" s="15"/>
      <c r="V295" s="128"/>
      <c r="W295" s="128"/>
    </row>
    <row r="296" ht="33" customHeight="1">
      <c r="A296" s="14"/>
      <c r="B296" s="14"/>
      <c r="C296" s="14" t="s">
        <v>619</v>
      </c>
      <c r="D296" s="14"/>
      <c r="E296" s="14"/>
      <c r="F296" s="14"/>
      <c r="G296" s="14"/>
      <c r="H296" s="14"/>
      <c r="I296" s="128">
        <v>381250</v>
      </c>
      <c r="J296" s="128"/>
      <c r="K296" s="128"/>
      <c r="L296" s="128"/>
      <c r="M296" s="128"/>
      <c r="N296" s="128">
        <v>381250</v>
      </c>
      <c r="O296" s="128"/>
      <c r="P296" s="128"/>
      <c r="Q296" s="128"/>
      <c r="R296" s="128"/>
      <c r="S296" s="128"/>
      <c r="T296" s="128"/>
      <c r="U296" s="15"/>
      <c r="V296" s="128"/>
      <c r="W296" s="128"/>
    </row>
    <row r="297" ht="33" customHeight="1">
      <c r="A297" s="14" t="s">
        <v>502</v>
      </c>
      <c r="B297" s="120" t="s">
        <v>620</v>
      </c>
      <c r="C297" s="14" t="s">
        <v>619</v>
      </c>
      <c r="D297" s="14" t="s">
        <v>70</v>
      </c>
      <c r="E297" s="14" t="s">
        <v>108</v>
      </c>
      <c r="F297" s="14" t="s">
        <v>109</v>
      </c>
      <c r="G297" s="14" t="s">
        <v>531</v>
      </c>
      <c r="H297" s="14" t="s">
        <v>532</v>
      </c>
      <c r="I297" s="128">
        <v>83950</v>
      </c>
      <c r="J297" s="128"/>
      <c r="K297" s="128"/>
      <c r="L297" s="128"/>
      <c r="M297" s="128"/>
      <c r="N297" s="128">
        <v>83950</v>
      </c>
      <c r="O297" s="128"/>
      <c r="P297" s="128"/>
      <c r="Q297" s="128"/>
      <c r="R297" s="128"/>
      <c r="S297" s="128"/>
      <c r="T297" s="128"/>
      <c r="U297" s="15"/>
      <c r="V297" s="128"/>
      <c r="W297" s="128"/>
    </row>
    <row r="298" ht="33" customHeight="1">
      <c r="A298" s="14" t="s">
        <v>502</v>
      </c>
      <c r="B298" s="120" t="s">
        <v>620</v>
      </c>
      <c r="C298" s="14" t="s">
        <v>619</v>
      </c>
      <c r="D298" s="14" t="s">
        <v>70</v>
      </c>
      <c r="E298" s="14" t="s">
        <v>110</v>
      </c>
      <c r="F298" s="14" t="s">
        <v>111</v>
      </c>
      <c r="G298" s="14" t="s">
        <v>531</v>
      </c>
      <c r="H298" s="14" t="s">
        <v>532</v>
      </c>
      <c r="I298" s="128">
        <v>297300</v>
      </c>
      <c r="J298" s="128"/>
      <c r="K298" s="128"/>
      <c r="L298" s="128"/>
      <c r="M298" s="128"/>
      <c r="N298" s="128">
        <v>297300</v>
      </c>
      <c r="O298" s="128"/>
      <c r="P298" s="128"/>
      <c r="Q298" s="128"/>
      <c r="R298" s="128"/>
      <c r="S298" s="128"/>
      <c r="T298" s="128"/>
      <c r="U298" s="15"/>
      <c r="V298" s="128"/>
      <c r="W298" s="128"/>
    </row>
    <row r="299" ht="33" customHeight="1">
      <c r="A299" s="14"/>
      <c r="B299" s="14"/>
      <c r="C299" s="14" t="s">
        <v>621</v>
      </c>
      <c r="D299" s="14"/>
      <c r="E299" s="14"/>
      <c r="F299" s="14"/>
      <c r="G299" s="14"/>
      <c r="H299" s="14"/>
      <c r="I299" s="128">
        <v>4500</v>
      </c>
      <c r="J299" s="128"/>
      <c r="K299" s="128"/>
      <c r="L299" s="128"/>
      <c r="M299" s="128"/>
      <c r="N299" s="128">
        <v>4500</v>
      </c>
      <c r="O299" s="128"/>
      <c r="P299" s="128"/>
      <c r="Q299" s="128"/>
      <c r="R299" s="128"/>
      <c r="S299" s="128"/>
      <c r="T299" s="128"/>
      <c r="U299" s="15"/>
      <c r="V299" s="128"/>
      <c r="W299" s="128"/>
    </row>
    <row r="300" ht="33" customHeight="1">
      <c r="A300" s="14" t="s">
        <v>489</v>
      </c>
      <c r="B300" s="120" t="s">
        <v>622</v>
      </c>
      <c r="C300" s="14" t="s">
        <v>621</v>
      </c>
      <c r="D300" s="14" t="s">
        <v>70</v>
      </c>
      <c r="E300" s="14" t="s">
        <v>110</v>
      </c>
      <c r="F300" s="14" t="s">
        <v>111</v>
      </c>
      <c r="G300" s="14" t="s">
        <v>368</v>
      </c>
      <c r="H300" s="14" t="s">
        <v>369</v>
      </c>
      <c r="I300" s="128">
        <v>4500</v>
      </c>
      <c r="J300" s="128"/>
      <c r="K300" s="128"/>
      <c r="L300" s="128"/>
      <c r="M300" s="128"/>
      <c r="N300" s="128">
        <v>4500</v>
      </c>
      <c r="O300" s="128"/>
      <c r="P300" s="128"/>
      <c r="Q300" s="128"/>
      <c r="R300" s="128"/>
      <c r="S300" s="128"/>
      <c r="T300" s="128"/>
      <c r="U300" s="15"/>
      <c r="V300" s="128"/>
      <c r="W300" s="128"/>
    </row>
    <row r="301" ht="33" customHeight="1">
      <c r="A301" s="14"/>
      <c r="B301" s="14"/>
      <c r="C301" s="14" t="s">
        <v>623</v>
      </c>
      <c r="D301" s="14"/>
      <c r="E301" s="14"/>
      <c r="F301" s="14"/>
      <c r="G301" s="14"/>
      <c r="H301" s="14"/>
      <c r="I301" s="128">
        <v>200342.68</v>
      </c>
      <c r="J301" s="128"/>
      <c r="K301" s="128"/>
      <c r="L301" s="128"/>
      <c r="M301" s="128"/>
      <c r="N301" s="128">
        <v>200342.68</v>
      </c>
      <c r="O301" s="128"/>
      <c r="P301" s="128"/>
      <c r="Q301" s="128"/>
      <c r="R301" s="128"/>
      <c r="S301" s="128"/>
      <c r="T301" s="128"/>
      <c r="U301" s="15"/>
      <c r="V301" s="128"/>
      <c r="W301" s="128"/>
    </row>
    <row r="302" ht="33" customHeight="1">
      <c r="A302" s="14" t="s">
        <v>489</v>
      </c>
      <c r="B302" s="120" t="s">
        <v>624</v>
      </c>
      <c r="C302" s="14" t="s">
        <v>623</v>
      </c>
      <c r="D302" s="14" t="s">
        <v>70</v>
      </c>
      <c r="E302" s="14" t="s">
        <v>166</v>
      </c>
      <c r="F302" s="14" t="s">
        <v>167</v>
      </c>
      <c r="G302" s="14" t="s">
        <v>368</v>
      </c>
      <c r="H302" s="14" t="s">
        <v>369</v>
      </c>
      <c r="I302" s="128">
        <v>200342.68</v>
      </c>
      <c r="J302" s="128"/>
      <c r="K302" s="128"/>
      <c r="L302" s="128"/>
      <c r="M302" s="128"/>
      <c r="N302" s="128">
        <v>200342.68</v>
      </c>
      <c r="O302" s="128"/>
      <c r="P302" s="128"/>
      <c r="Q302" s="128"/>
      <c r="R302" s="128"/>
      <c r="S302" s="128"/>
      <c r="T302" s="128"/>
      <c r="U302" s="15"/>
      <c r="V302" s="128"/>
      <c r="W302" s="128"/>
    </row>
    <row r="303" ht="33" customHeight="1">
      <c r="A303" s="14"/>
      <c r="B303" s="14"/>
      <c r="C303" s="14" t="s">
        <v>625</v>
      </c>
      <c r="D303" s="14"/>
      <c r="E303" s="14"/>
      <c r="F303" s="14"/>
      <c r="G303" s="14"/>
      <c r="H303" s="14"/>
      <c r="I303" s="128">
        <v>3254020</v>
      </c>
      <c r="J303" s="128"/>
      <c r="K303" s="128"/>
      <c r="L303" s="128"/>
      <c r="M303" s="128"/>
      <c r="N303" s="128">
        <v>3254020</v>
      </c>
      <c r="O303" s="128"/>
      <c r="P303" s="128"/>
      <c r="Q303" s="128"/>
      <c r="R303" s="128"/>
      <c r="S303" s="128"/>
      <c r="T303" s="128"/>
      <c r="U303" s="15"/>
      <c r="V303" s="128"/>
      <c r="W303" s="128"/>
    </row>
    <row r="304" ht="33" customHeight="1">
      <c r="A304" s="14" t="s">
        <v>489</v>
      </c>
      <c r="B304" s="120" t="s">
        <v>626</v>
      </c>
      <c r="C304" s="14" t="s">
        <v>625</v>
      </c>
      <c r="D304" s="14" t="s">
        <v>70</v>
      </c>
      <c r="E304" s="14" t="s">
        <v>166</v>
      </c>
      <c r="F304" s="14" t="s">
        <v>167</v>
      </c>
      <c r="G304" s="14" t="s">
        <v>368</v>
      </c>
      <c r="H304" s="14" t="s">
        <v>369</v>
      </c>
      <c r="I304" s="128">
        <v>3254020</v>
      </c>
      <c r="J304" s="128"/>
      <c r="K304" s="128"/>
      <c r="L304" s="128"/>
      <c r="M304" s="128"/>
      <c r="N304" s="128">
        <v>3254020</v>
      </c>
      <c r="O304" s="128"/>
      <c r="P304" s="128"/>
      <c r="Q304" s="128"/>
      <c r="R304" s="128"/>
      <c r="S304" s="128"/>
      <c r="T304" s="128"/>
      <c r="U304" s="15"/>
      <c r="V304" s="128"/>
      <c r="W304" s="128"/>
    </row>
    <row r="305" ht="33" customHeight="1">
      <c r="A305" s="14"/>
      <c r="B305" s="14"/>
      <c r="C305" s="14" t="s">
        <v>627</v>
      </c>
      <c r="D305" s="14"/>
      <c r="E305" s="14"/>
      <c r="F305" s="14"/>
      <c r="G305" s="14"/>
      <c r="H305" s="14"/>
      <c r="I305" s="128">
        <v>136000</v>
      </c>
      <c r="J305" s="128"/>
      <c r="K305" s="128"/>
      <c r="L305" s="128"/>
      <c r="M305" s="128"/>
      <c r="N305" s="128">
        <v>136000</v>
      </c>
      <c r="O305" s="128"/>
      <c r="P305" s="128"/>
      <c r="Q305" s="128"/>
      <c r="R305" s="128"/>
      <c r="S305" s="128"/>
      <c r="T305" s="128"/>
      <c r="U305" s="15"/>
      <c r="V305" s="128"/>
      <c r="W305" s="128"/>
    </row>
    <row r="306" ht="33" customHeight="1">
      <c r="A306" s="14" t="s">
        <v>502</v>
      </c>
      <c r="B306" s="120" t="s">
        <v>628</v>
      </c>
      <c r="C306" s="14" t="s">
        <v>627</v>
      </c>
      <c r="D306" s="14" t="s">
        <v>70</v>
      </c>
      <c r="E306" s="14" t="s">
        <v>108</v>
      </c>
      <c r="F306" s="14" t="s">
        <v>109</v>
      </c>
      <c r="G306" s="14" t="s">
        <v>531</v>
      </c>
      <c r="H306" s="14" t="s">
        <v>532</v>
      </c>
      <c r="I306" s="128">
        <v>136000</v>
      </c>
      <c r="J306" s="128"/>
      <c r="K306" s="128"/>
      <c r="L306" s="128"/>
      <c r="M306" s="128"/>
      <c r="N306" s="128">
        <v>136000</v>
      </c>
      <c r="O306" s="128"/>
      <c r="P306" s="128"/>
      <c r="Q306" s="128"/>
      <c r="R306" s="128"/>
      <c r="S306" s="128"/>
      <c r="T306" s="128"/>
      <c r="U306" s="15"/>
      <c r="V306" s="128"/>
      <c r="W306" s="128"/>
    </row>
    <row r="307" ht="33" customHeight="1">
      <c r="A307" s="14"/>
      <c r="B307" s="14"/>
      <c r="C307" s="14" t="s">
        <v>505</v>
      </c>
      <c r="D307" s="14"/>
      <c r="E307" s="14"/>
      <c r="F307" s="14"/>
      <c r="G307" s="14"/>
      <c r="H307" s="14"/>
      <c r="I307" s="128">
        <v>238000</v>
      </c>
      <c r="J307" s="128">
        <v>238000</v>
      </c>
      <c r="K307" s="128">
        <v>238000</v>
      </c>
      <c r="L307" s="128"/>
      <c r="M307" s="128"/>
      <c r="N307" s="128"/>
      <c r="O307" s="128"/>
      <c r="P307" s="128"/>
      <c r="Q307" s="128"/>
      <c r="R307" s="128"/>
      <c r="S307" s="128"/>
      <c r="T307" s="128"/>
      <c r="U307" s="15"/>
      <c r="V307" s="128"/>
      <c r="W307" s="128"/>
    </row>
    <row r="308" ht="33" customHeight="1">
      <c r="A308" s="14" t="s">
        <v>506</v>
      </c>
      <c r="B308" s="120" t="s">
        <v>629</v>
      </c>
      <c r="C308" s="14" t="s">
        <v>505</v>
      </c>
      <c r="D308" s="14" t="s">
        <v>70</v>
      </c>
      <c r="E308" s="14" t="s">
        <v>108</v>
      </c>
      <c r="F308" s="14" t="s">
        <v>109</v>
      </c>
      <c r="G308" s="14" t="s">
        <v>360</v>
      </c>
      <c r="H308" s="14" t="s">
        <v>361</v>
      </c>
      <c r="I308" s="128">
        <v>123000</v>
      </c>
      <c r="J308" s="128">
        <v>123000</v>
      </c>
      <c r="K308" s="128">
        <v>123000</v>
      </c>
      <c r="L308" s="128"/>
      <c r="M308" s="128"/>
      <c r="N308" s="128"/>
      <c r="O308" s="128"/>
      <c r="P308" s="128"/>
      <c r="Q308" s="128"/>
      <c r="R308" s="128"/>
      <c r="S308" s="128"/>
      <c r="T308" s="128"/>
      <c r="U308" s="15"/>
      <c r="V308" s="128"/>
      <c r="W308" s="128"/>
    </row>
    <row r="309" ht="33" customHeight="1">
      <c r="A309" s="14" t="s">
        <v>506</v>
      </c>
      <c r="B309" s="120" t="s">
        <v>629</v>
      </c>
      <c r="C309" s="14" t="s">
        <v>505</v>
      </c>
      <c r="D309" s="14" t="s">
        <v>70</v>
      </c>
      <c r="E309" s="14" t="s">
        <v>108</v>
      </c>
      <c r="F309" s="14" t="s">
        <v>109</v>
      </c>
      <c r="G309" s="14" t="s">
        <v>368</v>
      </c>
      <c r="H309" s="14" t="s">
        <v>369</v>
      </c>
      <c r="I309" s="128">
        <v>115000</v>
      </c>
      <c r="J309" s="128">
        <v>115000</v>
      </c>
      <c r="K309" s="128">
        <v>115000</v>
      </c>
      <c r="L309" s="128"/>
      <c r="M309" s="128"/>
      <c r="N309" s="128"/>
      <c r="O309" s="128"/>
      <c r="P309" s="128"/>
      <c r="Q309" s="128"/>
      <c r="R309" s="128"/>
      <c r="S309" s="128"/>
      <c r="T309" s="128"/>
      <c r="U309" s="15"/>
      <c r="V309" s="128"/>
      <c r="W309" s="128"/>
    </row>
    <row r="310" ht="33" customHeight="1">
      <c r="A310" s="14"/>
      <c r="B310" s="14"/>
      <c r="C310" s="14" t="s">
        <v>630</v>
      </c>
      <c r="D310" s="14"/>
      <c r="E310" s="14"/>
      <c r="F310" s="14"/>
      <c r="G310" s="14"/>
      <c r="H310" s="14"/>
      <c r="I310" s="128">
        <v>127254465</v>
      </c>
      <c r="J310" s="128">
        <v>127254465</v>
      </c>
      <c r="K310" s="128">
        <v>127254465</v>
      </c>
      <c r="L310" s="128"/>
      <c r="M310" s="128"/>
      <c r="N310" s="128"/>
      <c r="O310" s="128"/>
      <c r="P310" s="128"/>
      <c r="Q310" s="128"/>
      <c r="R310" s="128"/>
      <c r="S310" s="128"/>
      <c r="T310" s="128"/>
      <c r="U310" s="15"/>
      <c r="V310" s="128"/>
      <c r="W310" s="128"/>
    </row>
    <row r="311" ht="33" customHeight="1">
      <c r="A311" s="14" t="s">
        <v>489</v>
      </c>
      <c r="B311" s="120" t="s">
        <v>631</v>
      </c>
      <c r="C311" s="14" t="s">
        <v>630</v>
      </c>
      <c r="D311" s="14" t="s">
        <v>70</v>
      </c>
      <c r="E311" s="14" t="s">
        <v>108</v>
      </c>
      <c r="F311" s="14" t="s">
        <v>109</v>
      </c>
      <c r="G311" s="14" t="s">
        <v>364</v>
      </c>
      <c r="H311" s="14" t="s">
        <v>365</v>
      </c>
      <c r="I311" s="128">
        <v>4836900</v>
      </c>
      <c r="J311" s="128">
        <v>4836900</v>
      </c>
      <c r="K311" s="128">
        <v>4836900</v>
      </c>
      <c r="L311" s="128"/>
      <c r="M311" s="128"/>
      <c r="N311" s="128"/>
      <c r="O311" s="128"/>
      <c r="P311" s="128"/>
      <c r="Q311" s="128"/>
      <c r="R311" s="128"/>
      <c r="S311" s="128"/>
      <c r="T311" s="128"/>
      <c r="U311" s="15"/>
      <c r="V311" s="128"/>
      <c r="W311" s="128"/>
    </row>
    <row r="312" ht="33" customHeight="1">
      <c r="A312" s="14" t="s">
        <v>489</v>
      </c>
      <c r="B312" s="120" t="s">
        <v>631</v>
      </c>
      <c r="C312" s="14" t="s">
        <v>630</v>
      </c>
      <c r="D312" s="14" t="s">
        <v>70</v>
      </c>
      <c r="E312" s="14" t="s">
        <v>108</v>
      </c>
      <c r="F312" s="14" t="s">
        <v>109</v>
      </c>
      <c r="G312" s="14" t="s">
        <v>565</v>
      </c>
      <c r="H312" s="14" t="s">
        <v>566</v>
      </c>
      <c r="I312" s="128">
        <v>109692118.5</v>
      </c>
      <c r="J312" s="128">
        <v>109692118.5</v>
      </c>
      <c r="K312" s="128">
        <v>109692118.5</v>
      </c>
      <c r="L312" s="128"/>
      <c r="M312" s="128"/>
      <c r="N312" s="128"/>
      <c r="O312" s="128"/>
      <c r="P312" s="128"/>
      <c r="Q312" s="128"/>
      <c r="R312" s="128"/>
      <c r="S312" s="128"/>
      <c r="T312" s="128"/>
      <c r="U312" s="15"/>
      <c r="V312" s="128"/>
      <c r="W312" s="128"/>
    </row>
    <row r="313" ht="33" customHeight="1">
      <c r="A313" s="14" t="s">
        <v>489</v>
      </c>
      <c r="B313" s="120" t="s">
        <v>631</v>
      </c>
      <c r="C313" s="14" t="s">
        <v>630</v>
      </c>
      <c r="D313" s="14" t="s">
        <v>70</v>
      </c>
      <c r="E313" s="14" t="s">
        <v>108</v>
      </c>
      <c r="F313" s="14" t="s">
        <v>109</v>
      </c>
      <c r="G313" s="14" t="s">
        <v>569</v>
      </c>
      <c r="H313" s="14" t="s">
        <v>570</v>
      </c>
      <c r="I313" s="128">
        <v>12725446.5</v>
      </c>
      <c r="J313" s="128">
        <v>12725446.5</v>
      </c>
      <c r="K313" s="128">
        <v>12725446.5</v>
      </c>
      <c r="L313" s="128"/>
      <c r="M313" s="128"/>
      <c r="N313" s="128"/>
      <c r="O313" s="128"/>
      <c r="P313" s="128"/>
      <c r="Q313" s="128"/>
      <c r="R313" s="128"/>
      <c r="S313" s="128"/>
      <c r="T313" s="128"/>
      <c r="U313" s="15"/>
      <c r="V313" s="128"/>
      <c r="W313" s="128"/>
    </row>
    <row r="314" ht="33" customHeight="1">
      <c r="A314" s="14"/>
      <c r="B314" s="14"/>
      <c r="C314" s="14" t="s">
        <v>632</v>
      </c>
      <c r="D314" s="14"/>
      <c r="E314" s="14"/>
      <c r="F314" s="14"/>
      <c r="G314" s="14"/>
      <c r="H314" s="14"/>
      <c r="I314" s="128">
        <v>327500</v>
      </c>
      <c r="J314" s="128"/>
      <c r="K314" s="128"/>
      <c r="L314" s="128"/>
      <c r="M314" s="128"/>
      <c r="N314" s="128">
        <v>327500</v>
      </c>
      <c r="O314" s="128"/>
      <c r="P314" s="128"/>
      <c r="Q314" s="128"/>
      <c r="R314" s="128"/>
      <c r="S314" s="128"/>
      <c r="T314" s="128"/>
      <c r="U314" s="15"/>
      <c r="V314" s="128"/>
      <c r="W314" s="128"/>
    </row>
    <row r="315" ht="33" customHeight="1">
      <c r="A315" s="14" t="s">
        <v>502</v>
      </c>
      <c r="B315" s="120" t="s">
        <v>633</v>
      </c>
      <c r="C315" s="14" t="s">
        <v>632</v>
      </c>
      <c r="D315" s="14" t="s">
        <v>70</v>
      </c>
      <c r="E315" s="14" t="s">
        <v>106</v>
      </c>
      <c r="F315" s="14" t="s">
        <v>107</v>
      </c>
      <c r="G315" s="14" t="s">
        <v>531</v>
      </c>
      <c r="H315" s="14" t="s">
        <v>532</v>
      </c>
      <c r="I315" s="128">
        <v>500</v>
      </c>
      <c r="J315" s="128"/>
      <c r="K315" s="128"/>
      <c r="L315" s="128"/>
      <c r="M315" s="128"/>
      <c r="N315" s="128">
        <v>500</v>
      </c>
      <c r="O315" s="128"/>
      <c r="P315" s="128"/>
      <c r="Q315" s="128"/>
      <c r="R315" s="128"/>
      <c r="S315" s="128"/>
      <c r="T315" s="128"/>
      <c r="U315" s="15"/>
      <c r="V315" s="128"/>
      <c r="W315" s="128"/>
    </row>
    <row r="316" ht="33" customHeight="1">
      <c r="A316" s="14" t="s">
        <v>502</v>
      </c>
      <c r="B316" s="120" t="s">
        <v>633</v>
      </c>
      <c r="C316" s="14" t="s">
        <v>632</v>
      </c>
      <c r="D316" s="14" t="s">
        <v>70</v>
      </c>
      <c r="E316" s="14" t="s">
        <v>108</v>
      </c>
      <c r="F316" s="14" t="s">
        <v>109</v>
      </c>
      <c r="G316" s="14" t="s">
        <v>531</v>
      </c>
      <c r="H316" s="14" t="s">
        <v>532</v>
      </c>
      <c r="I316" s="128">
        <v>322900</v>
      </c>
      <c r="J316" s="128"/>
      <c r="K316" s="128"/>
      <c r="L316" s="128"/>
      <c r="M316" s="128"/>
      <c r="N316" s="128">
        <v>322900</v>
      </c>
      <c r="O316" s="128"/>
      <c r="P316" s="128"/>
      <c r="Q316" s="128"/>
      <c r="R316" s="128"/>
      <c r="S316" s="128"/>
      <c r="T316" s="128"/>
      <c r="U316" s="15"/>
      <c r="V316" s="128"/>
      <c r="W316" s="128"/>
    </row>
    <row r="317" ht="33" customHeight="1">
      <c r="A317" s="14" t="s">
        <v>502</v>
      </c>
      <c r="B317" s="120" t="s">
        <v>633</v>
      </c>
      <c r="C317" s="14" t="s">
        <v>632</v>
      </c>
      <c r="D317" s="14" t="s">
        <v>70</v>
      </c>
      <c r="E317" s="14" t="s">
        <v>110</v>
      </c>
      <c r="F317" s="14" t="s">
        <v>111</v>
      </c>
      <c r="G317" s="14" t="s">
        <v>531</v>
      </c>
      <c r="H317" s="14" t="s">
        <v>532</v>
      </c>
      <c r="I317" s="128">
        <v>4100</v>
      </c>
      <c r="J317" s="128"/>
      <c r="K317" s="128"/>
      <c r="L317" s="128"/>
      <c r="M317" s="128"/>
      <c r="N317" s="128">
        <v>4100</v>
      </c>
      <c r="O317" s="128"/>
      <c r="P317" s="128"/>
      <c r="Q317" s="128"/>
      <c r="R317" s="128"/>
      <c r="S317" s="128"/>
      <c r="T317" s="128"/>
      <c r="U317" s="15"/>
      <c r="V317" s="128"/>
      <c r="W317" s="128"/>
    </row>
    <row r="318" ht="33" customHeight="1">
      <c r="A318" s="14"/>
      <c r="B318" s="14"/>
      <c r="C318" s="14" t="s">
        <v>634</v>
      </c>
      <c r="D318" s="14"/>
      <c r="E318" s="14"/>
      <c r="F318" s="14"/>
      <c r="G318" s="14"/>
      <c r="H318" s="14"/>
      <c r="I318" s="128">
        <v>124600000</v>
      </c>
      <c r="J318" s="128"/>
      <c r="K318" s="128"/>
      <c r="L318" s="128"/>
      <c r="M318" s="128"/>
      <c r="N318" s="128"/>
      <c r="O318" s="128"/>
      <c r="P318" s="128"/>
      <c r="Q318" s="128">
        <v>124600000</v>
      </c>
      <c r="R318" s="128"/>
      <c r="S318" s="128"/>
      <c r="T318" s="128"/>
      <c r="U318" s="15"/>
      <c r="V318" s="128"/>
      <c r="W318" s="128"/>
    </row>
    <row r="319" ht="33" customHeight="1">
      <c r="A319" s="14" t="s">
        <v>489</v>
      </c>
      <c r="B319" s="120" t="s">
        <v>635</v>
      </c>
      <c r="C319" s="14" t="s">
        <v>634</v>
      </c>
      <c r="D319" s="14" t="s">
        <v>70</v>
      </c>
      <c r="E319" s="14" t="s">
        <v>108</v>
      </c>
      <c r="F319" s="14" t="s">
        <v>109</v>
      </c>
      <c r="G319" s="14" t="s">
        <v>314</v>
      </c>
      <c r="H319" s="14" t="s">
        <v>315</v>
      </c>
      <c r="I319" s="128">
        <v>10000000</v>
      </c>
      <c r="J319" s="128"/>
      <c r="K319" s="128"/>
      <c r="L319" s="128"/>
      <c r="M319" s="128"/>
      <c r="N319" s="128"/>
      <c r="O319" s="128"/>
      <c r="P319" s="128"/>
      <c r="Q319" s="128">
        <v>10000000</v>
      </c>
      <c r="R319" s="128"/>
      <c r="S319" s="128"/>
      <c r="T319" s="128"/>
      <c r="U319" s="15"/>
      <c r="V319" s="128"/>
      <c r="W319" s="128"/>
    </row>
    <row r="320" ht="33" customHeight="1">
      <c r="A320" s="14" t="s">
        <v>489</v>
      </c>
      <c r="B320" s="120" t="s">
        <v>635</v>
      </c>
      <c r="C320" s="14" t="s">
        <v>634</v>
      </c>
      <c r="D320" s="14" t="s">
        <v>70</v>
      </c>
      <c r="E320" s="14" t="s">
        <v>108</v>
      </c>
      <c r="F320" s="14" t="s">
        <v>109</v>
      </c>
      <c r="G320" s="14" t="s">
        <v>358</v>
      </c>
      <c r="H320" s="14" t="s">
        <v>359</v>
      </c>
      <c r="I320" s="128">
        <v>10000000</v>
      </c>
      <c r="J320" s="128"/>
      <c r="K320" s="128"/>
      <c r="L320" s="128"/>
      <c r="M320" s="128"/>
      <c r="N320" s="128"/>
      <c r="O320" s="128"/>
      <c r="P320" s="128"/>
      <c r="Q320" s="128">
        <v>10000000</v>
      </c>
      <c r="R320" s="128"/>
      <c r="S320" s="128"/>
      <c r="T320" s="128"/>
      <c r="U320" s="15"/>
      <c r="V320" s="128"/>
      <c r="W320" s="128"/>
    </row>
    <row r="321" ht="33" customHeight="1">
      <c r="A321" s="14" t="s">
        <v>489</v>
      </c>
      <c r="B321" s="120" t="s">
        <v>635</v>
      </c>
      <c r="C321" s="14" t="s">
        <v>634</v>
      </c>
      <c r="D321" s="14" t="s">
        <v>70</v>
      </c>
      <c r="E321" s="14" t="s">
        <v>108</v>
      </c>
      <c r="F321" s="14" t="s">
        <v>109</v>
      </c>
      <c r="G321" s="14" t="s">
        <v>360</v>
      </c>
      <c r="H321" s="14" t="s">
        <v>361</v>
      </c>
      <c r="I321" s="128">
        <v>15846000</v>
      </c>
      <c r="J321" s="128"/>
      <c r="K321" s="128"/>
      <c r="L321" s="128"/>
      <c r="M321" s="128"/>
      <c r="N321" s="128"/>
      <c r="O321" s="128"/>
      <c r="P321" s="128"/>
      <c r="Q321" s="128">
        <v>15846000</v>
      </c>
      <c r="R321" s="128"/>
      <c r="S321" s="128"/>
      <c r="T321" s="128"/>
      <c r="U321" s="15"/>
      <c r="V321" s="128"/>
      <c r="W321" s="128"/>
    </row>
    <row r="322" ht="33" customHeight="1">
      <c r="A322" s="14" t="s">
        <v>489</v>
      </c>
      <c r="B322" s="120" t="s">
        <v>635</v>
      </c>
      <c r="C322" s="14" t="s">
        <v>634</v>
      </c>
      <c r="D322" s="14" t="s">
        <v>70</v>
      </c>
      <c r="E322" s="14" t="s">
        <v>108</v>
      </c>
      <c r="F322" s="14" t="s">
        <v>109</v>
      </c>
      <c r="G322" s="14" t="s">
        <v>364</v>
      </c>
      <c r="H322" s="14" t="s">
        <v>365</v>
      </c>
      <c r="I322" s="128">
        <v>10000000</v>
      </c>
      <c r="J322" s="128"/>
      <c r="K322" s="128"/>
      <c r="L322" s="128"/>
      <c r="M322" s="128"/>
      <c r="N322" s="128"/>
      <c r="O322" s="128"/>
      <c r="P322" s="128"/>
      <c r="Q322" s="128">
        <v>10000000</v>
      </c>
      <c r="R322" s="128"/>
      <c r="S322" s="128"/>
      <c r="T322" s="128"/>
      <c r="U322" s="15"/>
      <c r="V322" s="128"/>
      <c r="W322" s="128"/>
    </row>
    <row r="323" ht="33" customHeight="1">
      <c r="A323" s="14" t="s">
        <v>489</v>
      </c>
      <c r="B323" s="120" t="s">
        <v>635</v>
      </c>
      <c r="C323" s="14" t="s">
        <v>634</v>
      </c>
      <c r="D323" s="14" t="s">
        <v>70</v>
      </c>
      <c r="E323" s="14" t="s">
        <v>108</v>
      </c>
      <c r="F323" s="14" t="s">
        <v>109</v>
      </c>
      <c r="G323" s="14" t="s">
        <v>293</v>
      </c>
      <c r="H323" s="14" t="s">
        <v>294</v>
      </c>
      <c r="I323" s="128">
        <v>4000</v>
      </c>
      <c r="J323" s="128"/>
      <c r="K323" s="128"/>
      <c r="L323" s="128"/>
      <c r="M323" s="128"/>
      <c r="N323" s="128"/>
      <c r="O323" s="128"/>
      <c r="P323" s="128"/>
      <c r="Q323" s="128">
        <v>4000</v>
      </c>
      <c r="R323" s="128"/>
      <c r="S323" s="128"/>
      <c r="T323" s="128"/>
      <c r="U323" s="15"/>
      <c r="V323" s="128"/>
      <c r="W323" s="128"/>
    </row>
    <row r="324" ht="33" customHeight="1">
      <c r="A324" s="14" t="s">
        <v>489</v>
      </c>
      <c r="B324" s="120" t="s">
        <v>635</v>
      </c>
      <c r="C324" s="14" t="s">
        <v>634</v>
      </c>
      <c r="D324" s="14" t="s">
        <v>70</v>
      </c>
      <c r="E324" s="14" t="s">
        <v>108</v>
      </c>
      <c r="F324" s="14" t="s">
        <v>109</v>
      </c>
      <c r="G324" s="14" t="s">
        <v>320</v>
      </c>
      <c r="H324" s="14" t="s">
        <v>321</v>
      </c>
      <c r="I324" s="128">
        <v>11000000</v>
      </c>
      <c r="J324" s="128"/>
      <c r="K324" s="128"/>
      <c r="L324" s="128"/>
      <c r="M324" s="128"/>
      <c r="N324" s="128"/>
      <c r="O324" s="128"/>
      <c r="P324" s="128"/>
      <c r="Q324" s="128">
        <v>11000000</v>
      </c>
      <c r="R324" s="128"/>
      <c r="S324" s="128"/>
      <c r="T324" s="128"/>
      <c r="U324" s="15"/>
      <c r="V324" s="128"/>
      <c r="W324" s="128"/>
    </row>
    <row r="325" ht="33" customHeight="1">
      <c r="A325" s="14" t="s">
        <v>489</v>
      </c>
      <c r="B325" s="120" t="s">
        <v>635</v>
      </c>
      <c r="C325" s="14" t="s">
        <v>634</v>
      </c>
      <c r="D325" s="14" t="s">
        <v>70</v>
      </c>
      <c r="E325" s="14" t="s">
        <v>108</v>
      </c>
      <c r="F325" s="14" t="s">
        <v>109</v>
      </c>
      <c r="G325" s="14" t="s">
        <v>531</v>
      </c>
      <c r="H325" s="14" t="s">
        <v>532</v>
      </c>
      <c r="I325" s="128">
        <v>4290000</v>
      </c>
      <c r="J325" s="128"/>
      <c r="K325" s="128"/>
      <c r="L325" s="128"/>
      <c r="M325" s="128"/>
      <c r="N325" s="128"/>
      <c r="O325" s="128"/>
      <c r="P325" s="128"/>
      <c r="Q325" s="128">
        <v>4290000</v>
      </c>
      <c r="R325" s="128"/>
      <c r="S325" s="128"/>
      <c r="T325" s="128"/>
      <c r="U325" s="15"/>
      <c r="V325" s="128"/>
      <c r="W325" s="128"/>
    </row>
    <row r="326" ht="33" customHeight="1">
      <c r="A326" s="14" t="s">
        <v>489</v>
      </c>
      <c r="B326" s="120" t="s">
        <v>635</v>
      </c>
      <c r="C326" s="14" t="s">
        <v>634</v>
      </c>
      <c r="D326" s="14" t="s">
        <v>70</v>
      </c>
      <c r="E326" s="14" t="s">
        <v>108</v>
      </c>
      <c r="F326" s="14" t="s">
        <v>109</v>
      </c>
      <c r="G326" s="14" t="s">
        <v>381</v>
      </c>
      <c r="H326" s="14" t="s">
        <v>382</v>
      </c>
      <c r="I326" s="128">
        <v>1460000</v>
      </c>
      <c r="J326" s="128"/>
      <c r="K326" s="128"/>
      <c r="L326" s="128"/>
      <c r="M326" s="128"/>
      <c r="N326" s="128"/>
      <c r="O326" s="128"/>
      <c r="P326" s="128"/>
      <c r="Q326" s="128">
        <v>1460000</v>
      </c>
      <c r="R326" s="128"/>
      <c r="S326" s="128"/>
      <c r="T326" s="128"/>
      <c r="U326" s="15"/>
      <c r="V326" s="128"/>
      <c r="W326" s="128"/>
    </row>
    <row r="327" ht="33" customHeight="1">
      <c r="A327" s="14" t="s">
        <v>489</v>
      </c>
      <c r="B327" s="120" t="s">
        <v>635</v>
      </c>
      <c r="C327" s="14" t="s">
        <v>634</v>
      </c>
      <c r="D327" s="14" t="s">
        <v>70</v>
      </c>
      <c r="E327" s="14" t="s">
        <v>108</v>
      </c>
      <c r="F327" s="14" t="s">
        <v>109</v>
      </c>
      <c r="G327" s="14" t="s">
        <v>636</v>
      </c>
      <c r="H327" s="14" t="s">
        <v>637</v>
      </c>
      <c r="I327" s="128">
        <v>20000000</v>
      </c>
      <c r="J327" s="128"/>
      <c r="K327" s="128"/>
      <c r="L327" s="128"/>
      <c r="M327" s="128"/>
      <c r="N327" s="128"/>
      <c r="O327" s="128"/>
      <c r="P327" s="128"/>
      <c r="Q327" s="128">
        <v>20000000</v>
      </c>
      <c r="R327" s="128"/>
      <c r="S327" s="128"/>
      <c r="T327" s="128"/>
      <c r="U327" s="15"/>
      <c r="V327" s="128"/>
      <c r="W327" s="128"/>
    </row>
    <row r="328" ht="33" customHeight="1">
      <c r="A328" s="14" t="s">
        <v>489</v>
      </c>
      <c r="B328" s="120" t="s">
        <v>635</v>
      </c>
      <c r="C328" s="14" t="s">
        <v>634</v>
      </c>
      <c r="D328" s="14" t="s">
        <v>70</v>
      </c>
      <c r="E328" s="14" t="s">
        <v>108</v>
      </c>
      <c r="F328" s="14" t="s">
        <v>109</v>
      </c>
      <c r="G328" s="14" t="s">
        <v>565</v>
      </c>
      <c r="H328" s="14" t="s">
        <v>566</v>
      </c>
      <c r="I328" s="128">
        <v>30000000</v>
      </c>
      <c r="J328" s="128"/>
      <c r="K328" s="128"/>
      <c r="L328" s="128"/>
      <c r="M328" s="128"/>
      <c r="N328" s="128"/>
      <c r="O328" s="128"/>
      <c r="P328" s="128"/>
      <c r="Q328" s="128">
        <v>30000000</v>
      </c>
      <c r="R328" s="128"/>
      <c r="S328" s="128"/>
      <c r="T328" s="128"/>
      <c r="U328" s="15"/>
      <c r="V328" s="128"/>
      <c r="W328" s="128"/>
    </row>
    <row r="329" ht="33" customHeight="1">
      <c r="A329" s="14" t="s">
        <v>489</v>
      </c>
      <c r="B329" s="120" t="s">
        <v>635</v>
      </c>
      <c r="C329" s="14" t="s">
        <v>634</v>
      </c>
      <c r="D329" s="14" t="s">
        <v>70</v>
      </c>
      <c r="E329" s="14" t="s">
        <v>108</v>
      </c>
      <c r="F329" s="14" t="s">
        <v>109</v>
      </c>
      <c r="G329" s="14" t="s">
        <v>368</v>
      </c>
      <c r="H329" s="14" t="s">
        <v>369</v>
      </c>
      <c r="I329" s="128">
        <v>12000000</v>
      </c>
      <c r="J329" s="128"/>
      <c r="K329" s="128"/>
      <c r="L329" s="128"/>
      <c r="M329" s="128"/>
      <c r="N329" s="128"/>
      <c r="O329" s="128"/>
      <c r="P329" s="128"/>
      <c r="Q329" s="128">
        <v>12000000</v>
      </c>
      <c r="R329" s="128"/>
      <c r="S329" s="128"/>
      <c r="T329" s="128"/>
      <c r="U329" s="15"/>
      <c r="V329" s="128"/>
      <c r="W329" s="128"/>
    </row>
    <row r="330" ht="33" customHeight="1">
      <c r="A330" s="14"/>
      <c r="B330" s="14"/>
      <c r="C330" s="14" t="s">
        <v>638</v>
      </c>
      <c r="D330" s="14"/>
      <c r="E330" s="14"/>
      <c r="F330" s="14"/>
      <c r="G330" s="14"/>
      <c r="H330" s="14"/>
      <c r="I330" s="128">
        <v>69500000</v>
      </c>
      <c r="J330" s="128"/>
      <c r="K330" s="128"/>
      <c r="L330" s="128"/>
      <c r="M330" s="128"/>
      <c r="N330" s="128"/>
      <c r="O330" s="128"/>
      <c r="P330" s="128"/>
      <c r="Q330" s="128"/>
      <c r="R330" s="128">
        <v>69500000</v>
      </c>
      <c r="S330" s="128"/>
      <c r="T330" s="128">
        <v>14165000</v>
      </c>
      <c r="U330" s="15"/>
      <c r="V330" s="128"/>
      <c r="W330" s="128">
        <v>55335000</v>
      </c>
    </row>
    <row r="331" ht="33" customHeight="1">
      <c r="A331" s="14" t="s">
        <v>489</v>
      </c>
      <c r="B331" s="120" t="s">
        <v>639</v>
      </c>
      <c r="C331" s="14" t="s">
        <v>638</v>
      </c>
      <c r="D331" s="14" t="s">
        <v>70</v>
      </c>
      <c r="E331" s="14" t="s">
        <v>108</v>
      </c>
      <c r="F331" s="14" t="s">
        <v>109</v>
      </c>
      <c r="G331" s="14" t="s">
        <v>312</v>
      </c>
      <c r="H331" s="14" t="s">
        <v>313</v>
      </c>
      <c r="I331" s="128">
        <v>584000</v>
      </c>
      <c r="J331" s="128"/>
      <c r="K331" s="128"/>
      <c r="L331" s="128"/>
      <c r="M331" s="128"/>
      <c r="N331" s="128"/>
      <c r="O331" s="128"/>
      <c r="P331" s="128"/>
      <c r="Q331" s="128"/>
      <c r="R331" s="128">
        <v>584000</v>
      </c>
      <c r="S331" s="128"/>
      <c r="T331" s="128">
        <v>584000</v>
      </c>
      <c r="U331" s="15"/>
      <c r="V331" s="128"/>
      <c r="W331" s="128"/>
    </row>
    <row r="332" ht="33" customHeight="1">
      <c r="A332" s="14" t="s">
        <v>489</v>
      </c>
      <c r="B332" s="120" t="s">
        <v>639</v>
      </c>
      <c r="C332" s="14" t="s">
        <v>638</v>
      </c>
      <c r="D332" s="14" t="s">
        <v>70</v>
      </c>
      <c r="E332" s="14" t="s">
        <v>108</v>
      </c>
      <c r="F332" s="14" t="s">
        <v>109</v>
      </c>
      <c r="G332" s="14" t="s">
        <v>525</v>
      </c>
      <c r="H332" s="14" t="s">
        <v>526</v>
      </c>
      <c r="I332" s="128">
        <v>210000</v>
      </c>
      <c r="J332" s="128"/>
      <c r="K332" s="128"/>
      <c r="L332" s="128"/>
      <c r="M332" s="128"/>
      <c r="N332" s="128"/>
      <c r="O332" s="128"/>
      <c r="P332" s="128"/>
      <c r="Q332" s="128"/>
      <c r="R332" s="128">
        <v>210000</v>
      </c>
      <c r="S332" s="128"/>
      <c r="T332" s="128">
        <v>210000</v>
      </c>
      <c r="U332" s="15"/>
      <c r="V332" s="128"/>
      <c r="W332" s="128"/>
    </row>
    <row r="333" ht="33" customHeight="1">
      <c r="A333" s="14" t="s">
        <v>489</v>
      </c>
      <c r="B333" s="120" t="s">
        <v>639</v>
      </c>
      <c r="C333" s="14" t="s">
        <v>638</v>
      </c>
      <c r="D333" s="14" t="s">
        <v>70</v>
      </c>
      <c r="E333" s="14" t="s">
        <v>108</v>
      </c>
      <c r="F333" s="14" t="s">
        <v>109</v>
      </c>
      <c r="G333" s="14" t="s">
        <v>314</v>
      </c>
      <c r="H333" s="14" t="s">
        <v>315</v>
      </c>
      <c r="I333" s="128">
        <v>2000000</v>
      </c>
      <c r="J333" s="128"/>
      <c r="K333" s="128"/>
      <c r="L333" s="128"/>
      <c r="M333" s="128"/>
      <c r="N333" s="128"/>
      <c r="O333" s="128"/>
      <c r="P333" s="128"/>
      <c r="Q333" s="128"/>
      <c r="R333" s="128">
        <v>2000000</v>
      </c>
      <c r="S333" s="128"/>
      <c r="T333" s="128">
        <v>2000000</v>
      </c>
      <c r="U333" s="15"/>
      <c r="V333" s="128"/>
      <c r="W333" s="128"/>
    </row>
    <row r="334" ht="33" customHeight="1">
      <c r="A334" s="14" t="s">
        <v>489</v>
      </c>
      <c r="B334" s="120" t="s">
        <v>639</v>
      </c>
      <c r="C334" s="14" t="s">
        <v>638</v>
      </c>
      <c r="D334" s="14" t="s">
        <v>70</v>
      </c>
      <c r="E334" s="14" t="s">
        <v>108</v>
      </c>
      <c r="F334" s="14" t="s">
        <v>109</v>
      </c>
      <c r="G334" s="14" t="s">
        <v>360</v>
      </c>
      <c r="H334" s="14" t="s">
        <v>361</v>
      </c>
      <c r="I334" s="128">
        <v>6746000</v>
      </c>
      <c r="J334" s="128"/>
      <c r="K334" s="128"/>
      <c r="L334" s="128"/>
      <c r="M334" s="128"/>
      <c r="N334" s="128"/>
      <c r="O334" s="128"/>
      <c r="P334" s="128"/>
      <c r="Q334" s="128"/>
      <c r="R334" s="128">
        <v>6746000</v>
      </c>
      <c r="S334" s="128"/>
      <c r="T334" s="128">
        <v>6746000</v>
      </c>
      <c r="U334" s="15"/>
      <c r="V334" s="128"/>
      <c r="W334" s="128"/>
    </row>
    <row r="335" ht="33" customHeight="1">
      <c r="A335" s="14" t="s">
        <v>489</v>
      </c>
      <c r="B335" s="120" t="s">
        <v>639</v>
      </c>
      <c r="C335" s="14" t="s">
        <v>638</v>
      </c>
      <c r="D335" s="14" t="s">
        <v>70</v>
      </c>
      <c r="E335" s="14" t="s">
        <v>108</v>
      </c>
      <c r="F335" s="14" t="s">
        <v>109</v>
      </c>
      <c r="G335" s="14" t="s">
        <v>362</v>
      </c>
      <c r="H335" s="14" t="s">
        <v>363</v>
      </c>
      <c r="I335" s="128">
        <v>3260500</v>
      </c>
      <c r="J335" s="128"/>
      <c r="K335" s="128"/>
      <c r="L335" s="128"/>
      <c r="M335" s="128"/>
      <c r="N335" s="128"/>
      <c r="O335" s="128"/>
      <c r="P335" s="128"/>
      <c r="Q335" s="128"/>
      <c r="R335" s="128">
        <v>3260500</v>
      </c>
      <c r="S335" s="128"/>
      <c r="T335" s="128"/>
      <c r="U335" s="15"/>
      <c r="V335" s="128"/>
      <c r="W335" s="128">
        <v>3260500</v>
      </c>
    </row>
    <row r="336" ht="33" customHeight="1">
      <c r="A336" s="14" t="s">
        <v>489</v>
      </c>
      <c r="B336" s="120" t="s">
        <v>639</v>
      </c>
      <c r="C336" s="14" t="s">
        <v>638</v>
      </c>
      <c r="D336" s="14" t="s">
        <v>70</v>
      </c>
      <c r="E336" s="14" t="s">
        <v>108</v>
      </c>
      <c r="F336" s="14" t="s">
        <v>109</v>
      </c>
      <c r="G336" s="14" t="s">
        <v>364</v>
      </c>
      <c r="H336" s="14" t="s">
        <v>365</v>
      </c>
      <c r="I336" s="128">
        <v>8003500</v>
      </c>
      <c r="J336" s="128"/>
      <c r="K336" s="128"/>
      <c r="L336" s="128"/>
      <c r="M336" s="128"/>
      <c r="N336" s="128"/>
      <c r="O336" s="128"/>
      <c r="P336" s="128"/>
      <c r="Q336" s="128"/>
      <c r="R336" s="128">
        <v>8003500</v>
      </c>
      <c r="S336" s="128"/>
      <c r="T336" s="128">
        <v>3303000</v>
      </c>
      <c r="U336" s="15"/>
      <c r="V336" s="128"/>
      <c r="W336" s="128">
        <v>4700500</v>
      </c>
    </row>
    <row r="337" ht="33" customHeight="1">
      <c r="A337" s="14" t="s">
        <v>489</v>
      </c>
      <c r="B337" s="120" t="s">
        <v>639</v>
      </c>
      <c r="C337" s="14" t="s">
        <v>638</v>
      </c>
      <c r="D337" s="14" t="s">
        <v>70</v>
      </c>
      <c r="E337" s="14" t="s">
        <v>108</v>
      </c>
      <c r="F337" s="14" t="s">
        <v>109</v>
      </c>
      <c r="G337" s="14" t="s">
        <v>320</v>
      </c>
      <c r="H337" s="14" t="s">
        <v>321</v>
      </c>
      <c r="I337" s="128">
        <v>1072000</v>
      </c>
      <c r="J337" s="128"/>
      <c r="K337" s="128"/>
      <c r="L337" s="128"/>
      <c r="M337" s="128"/>
      <c r="N337" s="128"/>
      <c r="O337" s="128"/>
      <c r="P337" s="128"/>
      <c r="Q337" s="128"/>
      <c r="R337" s="128">
        <v>1072000</v>
      </c>
      <c r="S337" s="128"/>
      <c r="T337" s="128">
        <v>1072000</v>
      </c>
      <c r="U337" s="15"/>
      <c r="V337" s="128"/>
      <c r="W337" s="128"/>
    </row>
    <row r="338" ht="33" customHeight="1">
      <c r="A338" s="14" t="s">
        <v>489</v>
      </c>
      <c r="B338" s="120" t="s">
        <v>639</v>
      </c>
      <c r="C338" s="14" t="s">
        <v>638</v>
      </c>
      <c r="D338" s="14" t="s">
        <v>70</v>
      </c>
      <c r="E338" s="14" t="s">
        <v>108</v>
      </c>
      <c r="F338" s="14" t="s">
        <v>109</v>
      </c>
      <c r="G338" s="14" t="s">
        <v>508</v>
      </c>
      <c r="H338" s="14" t="s">
        <v>509</v>
      </c>
      <c r="I338" s="128">
        <v>2400000</v>
      </c>
      <c r="J338" s="128"/>
      <c r="K338" s="128"/>
      <c r="L338" s="128"/>
      <c r="M338" s="128"/>
      <c r="N338" s="128"/>
      <c r="O338" s="128"/>
      <c r="P338" s="128"/>
      <c r="Q338" s="128"/>
      <c r="R338" s="128">
        <v>2400000</v>
      </c>
      <c r="S338" s="128"/>
      <c r="T338" s="128"/>
      <c r="U338" s="15"/>
      <c r="V338" s="128"/>
      <c r="W338" s="128">
        <v>2400000</v>
      </c>
    </row>
    <row r="339" ht="33" customHeight="1">
      <c r="A339" s="14" t="s">
        <v>489</v>
      </c>
      <c r="B339" s="120" t="s">
        <v>639</v>
      </c>
      <c r="C339" s="14" t="s">
        <v>638</v>
      </c>
      <c r="D339" s="14" t="s">
        <v>70</v>
      </c>
      <c r="E339" s="14" t="s">
        <v>108</v>
      </c>
      <c r="F339" s="14" t="s">
        <v>109</v>
      </c>
      <c r="G339" s="14" t="s">
        <v>565</v>
      </c>
      <c r="H339" s="14" t="s">
        <v>566</v>
      </c>
      <c r="I339" s="128">
        <v>30000000</v>
      </c>
      <c r="J339" s="128"/>
      <c r="K339" s="128"/>
      <c r="L339" s="128"/>
      <c r="M339" s="128"/>
      <c r="N339" s="128"/>
      <c r="O339" s="128"/>
      <c r="P339" s="128"/>
      <c r="Q339" s="128"/>
      <c r="R339" s="128">
        <v>30000000</v>
      </c>
      <c r="S339" s="128"/>
      <c r="T339" s="128"/>
      <c r="U339" s="15"/>
      <c r="V339" s="128"/>
      <c r="W339" s="128">
        <v>30000000</v>
      </c>
    </row>
    <row r="340" ht="33" customHeight="1">
      <c r="A340" s="14" t="s">
        <v>489</v>
      </c>
      <c r="B340" s="120" t="s">
        <v>639</v>
      </c>
      <c r="C340" s="14" t="s">
        <v>638</v>
      </c>
      <c r="D340" s="14" t="s">
        <v>70</v>
      </c>
      <c r="E340" s="14" t="s">
        <v>108</v>
      </c>
      <c r="F340" s="14" t="s">
        <v>109</v>
      </c>
      <c r="G340" s="14" t="s">
        <v>368</v>
      </c>
      <c r="H340" s="14" t="s">
        <v>369</v>
      </c>
      <c r="I340" s="128">
        <v>10000000</v>
      </c>
      <c r="J340" s="128"/>
      <c r="K340" s="128"/>
      <c r="L340" s="128"/>
      <c r="M340" s="128"/>
      <c r="N340" s="128"/>
      <c r="O340" s="128"/>
      <c r="P340" s="128"/>
      <c r="Q340" s="128"/>
      <c r="R340" s="128">
        <v>10000000</v>
      </c>
      <c r="S340" s="128"/>
      <c r="T340" s="128"/>
      <c r="U340" s="15"/>
      <c r="V340" s="128"/>
      <c r="W340" s="128">
        <v>10000000</v>
      </c>
    </row>
    <row r="341" ht="33" customHeight="1">
      <c r="A341" s="14" t="s">
        <v>489</v>
      </c>
      <c r="B341" s="120" t="s">
        <v>639</v>
      </c>
      <c r="C341" s="14" t="s">
        <v>638</v>
      </c>
      <c r="D341" s="14" t="s">
        <v>70</v>
      </c>
      <c r="E341" s="14" t="s">
        <v>110</v>
      </c>
      <c r="F341" s="14" t="s">
        <v>111</v>
      </c>
      <c r="G341" s="14" t="s">
        <v>358</v>
      </c>
      <c r="H341" s="14" t="s">
        <v>359</v>
      </c>
      <c r="I341" s="128">
        <v>2028000</v>
      </c>
      <c r="J341" s="128"/>
      <c r="K341" s="128"/>
      <c r="L341" s="128"/>
      <c r="M341" s="128"/>
      <c r="N341" s="128"/>
      <c r="O341" s="128"/>
      <c r="P341" s="128"/>
      <c r="Q341" s="128"/>
      <c r="R341" s="128">
        <v>2028000</v>
      </c>
      <c r="S341" s="128"/>
      <c r="T341" s="128"/>
      <c r="U341" s="15"/>
      <c r="V341" s="128"/>
      <c r="W341" s="128">
        <v>2028000</v>
      </c>
    </row>
    <row r="342" ht="33" customHeight="1">
      <c r="A342" s="14" t="s">
        <v>489</v>
      </c>
      <c r="B342" s="120" t="s">
        <v>639</v>
      </c>
      <c r="C342" s="14" t="s">
        <v>638</v>
      </c>
      <c r="D342" s="14" t="s">
        <v>70</v>
      </c>
      <c r="E342" s="14" t="s">
        <v>110</v>
      </c>
      <c r="F342" s="14" t="s">
        <v>111</v>
      </c>
      <c r="G342" s="14" t="s">
        <v>362</v>
      </c>
      <c r="H342" s="14" t="s">
        <v>363</v>
      </c>
      <c r="I342" s="128">
        <v>2946000</v>
      </c>
      <c r="J342" s="128"/>
      <c r="K342" s="128"/>
      <c r="L342" s="128"/>
      <c r="M342" s="128"/>
      <c r="N342" s="128"/>
      <c r="O342" s="128"/>
      <c r="P342" s="128"/>
      <c r="Q342" s="128"/>
      <c r="R342" s="128">
        <v>2946000</v>
      </c>
      <c r="S342" s="128"/>
      <c r="T342" s="128"/>
      <c r="U342" s="15"/>
      <c r="V342" s="128"/>
      <c r="W342" s="128">
        <v>2946000</v>
      </c>
    </row>
    <row r="343" ht="33" customHeight="1">
      <c r="A343" s="14" t="s">
        <v>489</v>
      </c>
      <c r="B343" s="120" t="s">
        <v>639</v>
      </c>
      <c r="C343" s="14" t="s">
        <v>638</v>
      </c>
      <c r="D343" s="14" t="s">
        <v>70</v>
      </c>
      <c r="E343" s="14" t="s">
        <v>110</v>
      </c>
      <c r="F343" s="14" t="s">
        <v>111</v>
      </c>
      <c r="G343" s="14" t="s">
        <v>553</v>
      </c>
      <c r="H343" s="14" t="s">
        <v>554</v>
      </c>
      <c r="I343" s="128">
        <v>250000</v>
      </c>
      <c r="J343" s="128"/>
      <c r="K343" s="128"/>
      <c r="L343" s="128"/>
      <c r="M343" s="128"/>
      <c r="N343" s="128"/>
      <c r="O343" s="128"/>
      <c r="P343" s="128"/>
      <c r="Q343" s="128"/>
      <c r="R343" s="128">
        <v>250000</v>
      </c>
      <c r="S343" s="128"/>
      <c r="T343" s="128">
        <v>250000</v>
      </c>
      <c r="U343" s="15"/>
      <c r="V343" s="128"/>
      <c r="W343" s="128"/>
    </row>
    <row r="344" ht="33" customHeight="1">
      <c r="A344" s="14"/>
      <c r="B344" s="14"/>
      <c r="C344" s="14" t="s">
        <v>529</v>
      </c>
      <c r="D344" s="14"/>
      <c r="E344" s="14"/>
      <c r="F344" s="14"/>
      <c r="G344" s="14"/>
      <c r="H344" s="14"/>
      <c r="I344" s="128">
        <v>320000</v>
      </c>
      <c r="J344" s="128">
        <v>320000</v>
      </c>
      <c r="K344" s="128">
        <v>320000</v>
      </c>
      <c r="L344" s="128"/>
      <c r="M344" s="128"/>
      <c r="N344" s="128"/>
      <c r="O344" s="128"/>
      <c r="P344" s="128"/>
      <c r="Q344" s="128"/>
      <c r="R344" s="128"/>
      <c r="S344" s="128"/>
      <c r="T344" s="128"/>
      <c r="U344" s="15"/>
      <c r="V344" s="128"/>
      <c r="W344" s="128"/>
    </row>
    <row r="345" ht="33" customHeight="1">
      <c r="A345" s="14" t="s">
        <v>506</v>
      </c>
      <c r="B345" s="120" t="s">
        <v>640</v>
      </c>
      <c r="C345" s="14" t="s">
        <v>529</v>
      </c>
      <c r="D345" s="14" t="s">
        <v>70</v>
      </c>
      <c r="E345" s="14" t="s">
        <v>108</v>
      </c>
      <c r="F345" s="14" t="s">
        <v>109</v>
      </c>
      <c r="G345" s="14" t="s">
        <v>314</v>
      </c>
      <c r="H345" s="14" t="s">
        <v>315</v>
      </c>
      <c r="I345" s="128">
        <v>15000</v>
      </c>
      <c r="J345" s="128">
        <v>15000</v>
      </c>
      <c r="K345" s="128">
        <v>15000</v>
      </c>
      <c r="L345" s="128"/>
      <c r="M345" s="128"/>
      <c r="N345" s="128"/>
      <c r="O345" s="128"/>
      <c r="P345" s="128"/>
      <c r="Q345" s="128"/>
      <c r="R345" s="128"/>
      <c r="S345" s="128"/>
      <c r="T345" s="128"/>
      <c r="U345" s="15"/>
      <c r="V345" s="128"/>
      <c r="W345" s="128"/>
    </row>
    <row r="346" ht="33" customHeight="1">
      <c r="A346" s="14" t="s">
        <v>506</v>
      </c>
      <c r="B346" s="120" t="s">
        <v>640</v>
      </c>
      <c r="C346" s="14" t="s">
        <v>529</v>
      </c>
      <c r="D346" s="14" t="s">
        <v>70</v>
      </c>
      <c r="E346" s="14" t="s">
        <v>108</v>
      </c>
      <c r="F346" s="14" t="s">
        <v>109</v>
      </c>
      <c r="G346" s="14" t="s">
        <v>358</v>
      </c>
      <c r="H346" s="14" t="s">
        <v>359</v>
      </c>
      <c r="I346" s="128">
        <v>48000</v>
      </c>
      <c r="J346" s="128">
        <v>48000</v>
      </c>
      <c r="K346" s="128">
        <v>48000</v>
      </c>
      <c r="L346" s="128"/>
      <c r="M346" s="128"/>
      <c r="N346" s="128"/>
      <c r="O346" s="128"/>
      <c r="P346" s="128"/>
      <c r="Q346" s="128"/>
      <c r="R346" s="128"/>
      <c r="S346" s="128"/>
      <c r="T346" s="128"/>
      <c r="U346" s="15"/>
      <c r="V346" s="128"/>
      <c r="W346" s="128"/>
    </row>
    <row r="347" ht="33" customHeight="1">
      <c r="A347" s="14" t="s">
        <v>506</v>
      </c>
      <c r="B347" s="120" t="s">
        <v>640</v>
      </c>
      <c r="C347" s="14" t="s">
        <v>529</v>
      </c>
      <c r="D347" s="14" t="s">
        <v>70</v>
      </c>
      <c r="E347" s="14" t="s">
        <v>108</v>
      </c>
      <c r="F347" s="14" t="s">
        <v>109</v>
      </c>
      <c r="G347" s="14" t="s">
        <v>360</v>
      </c>
      <c r="H347" s="14" t="s">
        <v>361</v>
      </c>
      <c r="I347" s="128">
        <v>175000</v>
      </c>
      <c r="J347" s="128">
        <v>175000</v>
      </c>
      <c r="K347" s="128">
        <v>175000</v>
      </c>
      <c r="L347" s="128"/>
      <c r="M347" s="128"/>
      <c r="N347" s="128"/>
      <c r="O347" s="128"/>
      <c r="P347" s="128"/>
      <c r="Q347" s="128"/>
      <c r="R347" s="128"/>
      <c r="S347" s="128"/>
      <c r="T347" s="128"/>
      <c r="U347" s="15"/>
      <c r="V347" s="128"/>
      <c r="W347" s="128"/>
    </row>
    <row r="348" ht="33" customHeight="1">
      <c r="A348" s="14" t="s">
        <v>506</v>
      </c>
      <c r="B348" s="120" t="s">
        <v>640</v>
      </c>
      <c r="C348" s="14" t="s">
        <v>529</v>
      </c>
      <c r="D348" s="14" t="s">
        <v>70</v>
      </c>
      <c r="E348" s="14" t="s">
        <v>108</v>
      </c>
      <c r="F348" s="14" t="s">
        <v>109</v>
      </c>
      <c r="G348" s="14" t="s">
        <v>320</v>
      </c>
      <c r="H348" s="14" t="s">
        <v>321</v>
      </c>
      <c r="I348" s="128">
        <v>32000</v>
      </c>
      <c r="J348" s="128">
        <v>32000</v>
      </c>
      <c r="K348" s="128">
        <v>32000</v>
      </c>
      <c r="L348" s="128"/>
      <c r="M348" s="128"/>
      <c r="N348" s="128"/>
      <c r="O348" s="128"/>
      <c r="P348" s="128"/>
      <c r="Q348" s="128"/>
      <c r="R348" s="128"/>
      <c r="S348" s="128"/>
      <c r="T348" s="128"/>
      <c r="U348" s="15"/>
      <c r="V348" s="128"/>
      <c r="W348" s="128"/>
    </row>
    <row r="349" ht="33" customHeight="1">
      <c r="A349" s="14" t="s">
        <v>506</v>
      </c>
      <c r="B349" s="120" t="s">
        <v>640</v>
      </c>
      <c r="C349" s="14" t="s">
        <v>529</v>
      </c>
      <c r="D349" s="14" t="s">
        <v>70</v>
      </c>
      <c r="E349" s="14" t="s">
        <v>108</v>
      </c>
      <c r="F349" s="14" t="s">
        <v>109</v>
      </c>
      <c r="G349" s="14" t="s">
        <v>368</v>
      </c>
      <c r="H349" s="14" t="s">
        <v>369</v>
      </c>
      <c r="I349" s="128">
        <v>50000</v>
      </c>
      <c r="J349" s="128">
        <v>50000</v>
      </c>
      <c r="K349" s="128">
        <v>50000</v>
      </c>
      <c r="L349" s="128"/>
      <c r="M349" s="128"/>
      <c r="N349" s="128"/>
      <c r="O349" s="128"/>
      <c r="P349" s="128"/>
      <c r="Q349" s="128"/>
      <c r="R349" s="128"/>
      <c r="S349" s="128"/>
      <c r="T349" s="128"/>
      <c r="U349" s="15"/>
      <c r="V349" s="128"/>
      <c r="W349" s="128"/>
    </row>
    <row r="350" ht="33" customHeight="1">
      <c r="A350" s="14"/>
      <c r="B350" s="14"/>
      <c r="C350" s="14" t="s">
        <v>641</v>
      </c>
      <c r="D350" s="14"/>
      <c r="E350" s="14"/>
      <c r="F350" s="14"/>
      <c r="G350" s="14"/>
      <c r="H350" s="14"/>
      <c r="I350" s="128">
        <v>1075000</v>
      </c>
      <c r="J350" s="128"/>
      <c r="K350" s="128"/>
      <c r="L350" s="128"/>
      <c r="M350" s="128"/>
      <c r="N350" s="128">
        <v>1075000</v>
      </c>
      <c r="O350" s="128"/>
      <c r="P350" s="128"/>
      <c r="Q350" s="128"/>
      <c r="R350" s="128"/>
      <c r="S350" s="128"/>
      <c r="T350" s="128"/>
      <c r="U350" s="15"/>
      <c r="V350" s="128"/>
      <c r="W350" s="128"/>
    </row>
    <row r="351" ht="33" customHeight="1">
      <c r="A351" s="14" t="s">
        <v>489</v>
      </c>
      <c r="B351" s="120" t="s">
        <v>642</v>
      </c>
      <c r="C351" s="14" t="s">
        <v>641</v>
      </c>
      <c r="D351" s="14" t="s">
        <v>70</v>
      </c>
      <c r="E351" s="14" t="s">
        <v>108</v>
      </c>
      <c r="F351" s="14" t="s">
        <v>109</v>
      </c>
      <c r="G351" s="14" t="s">
        <v>318</v>
      </c>
      <c r="H351" s="14" t="s">
        <v>319</v>
      </c>
      <c r="I351" s="128">
        <v>160000</v>
      </c>
      <c r="J351" s="128"/>
      <c r="K351" s="128"/>
      <c r="L351" s="128"/>
      <c r="M351" s="128"/>
      <c r="N351" s="128">
        <v>160000</v>
      </c>
      <c r="O351" s="128"/>
      <c r="P351" s="128"/>
      <c r="Q351" s="128"/>
      <c r="R351" s="128"/>
      <c r="S351" s="128"/>
      <c r="T351" s="128"/>
      <c r="U351" s="15"/>
      <c r="V351" s="128"/>
      <c r="W351" s="128"/>
    </row>
    <row r="352" ht="33" customHeight="1">
      <c r="A352" s="14" t="s">
        <v>489</v>
      </c>
      <c r="B352" s="120" t="s">
        <v>642</v>
      </c>
      <c r="C352" s="14" t="s">
        <v>641</v>
      </c>
      <c r="D352" s="14" t="s">
        <v>70</v>
      </c>
      <c r="E352" s="14" t="s">
        <v>108</v>
      </c>
      <c r="F352" s="14" t="s">
        <v>109</v>
      </c>
      <c r="G352" s="14" t="s">
        <v>320</v>
      </c>
      <c r="H352" s="14" t="s">
        <v>321</v>
      </c>
      <c r="I352" s="128">
        <v>40000</v>
      </c>
      <c r="J352" s="128"/>
      <c r="K352" s="128"/>
      <c r="L352" s="128"/>
      <c r="M352" s="128"/>
      <c r="N352" s="128">
        <v>40000</v>
      </c>
      <c r="O352" s="128"/>
      <c r="P352" s="128"/>
      <c r="Q352" s="128"/>
      <c r="R352" s="128"/>
      <c r="S352" s="128"/>
      <c r="T352" s="128"/>
      <c r="U352" s="15"/>
      <c r="V352" s="128"/>
      <c r="W352" s="128"/>
    </row>
    <row r="353" ht="33" customHeight="1">
      <c r="A353" s="14" t="s">
        <v>489</v>
      </c>
      <c r="B353" s="120" t="s">
        <v>642</v>
      </c>
      <c r="C353" s="14" t="s">
        <v>641</v>
      </c>
      <c r="D353" s="14" t="s">
        <v>70</v>
      </c>
      <c r="E353" s="14" t="s">
        <v>108</v>
      </c>
      <c r="F353" s="14" t="s">
        <v>109</v>
      </c>
      <c r="G353" s="14" t="s">
        <v>508</v>
      </c>
      <c r="H353" s="14" t="s">
        <v>509</v>
      </c>
      <c r="I353" s="128">
        <v>375000</v>
      </c>
      <c r="J353" s="128"/>
      <c r="K353" s="128"/>
      <c r="L353" s="128"/>
      <c r="M353" s="128"/>
      <c r="N353" s="128">
        <v>375000</v>
      </c>
      <c r="O353" s="128"/>
      <c r="P353" s="128"/>
      <c r="Q353" s="128"/>
      <c r="R353" s="128"/>
      <c r="S353" s="128"/>
      <c r="T353" s="128"/>
      <c r="U353" s="15"/>
      <c r="V353" s="128"/>
      <c r="W353" s="128"/>
    </row>
    <row r="354" ht="33" customHeight="1">
      <c r="A354" s="14" t="s">
        <v>489</v>
      </c>
      <c r="B354" s="120" t="s">
        <v>642</v>
      </c>
      <c r="C354" s="14" t="s">
        <v>641</v>
      </c>
      <c r="D354" s="14" t="s">
        <v>70</v>
      </c>
      <c r="E354" s="14" t="s">
        <v>108</v>
      </c>
      <c r="F354" s="14" t="s">
        <v>109</v>
      </c>
      <c r="G354" s="14" t="s">
        <v>368</v>
      </c>
      <c r="H354" s="14" t="s">
        <v>369</v>
      </c>
      <c r="I354" s="128">
        <v>500000</v>
      </c>
      <c r="J354" s="128"/>
      <c r="K354" s="128"/>
      <c r="L354" s="128"/>
      <c r="M354" s="128"/>
      <c r="N354" s="128">
        <v>500000</v>
      </c>
      <c r="O354" s="128"/>
      <c r="P354" s="128"/>
      <c r="Q354" s="128"/>
      <c r="R354" s="128"/>
      <c r="S354" s="128"/>
      <c r="T354" s="128"/>
      <c r="U354" s="15"/>
      <c r="V354" s="128"/>
      <c r="W354" s="128"/>
    </row>
    <row r="355" ht="33" customHeight="1">
      <c r="A355" s="14"/>
      <c r="B355" s="14"/>
      <c r="C355" s="14" t="s">
        <v>533</v>
      </c>
      <c r="D355" s="14"/>
      <c r="E355" s="14"/>
      <c r="F355" s="14"/>
      <c r="G355" s="14"/>
      <c r="H355" s="14"/>
      <c r="I355" s="128">
        <v>20000</v>
      </c>
      <c r="J355" s="128">
        <v>20000</v>
      </c>
      <c r="K355" s="128">
        <v>20000</v>
      </c>
      <c r="L355" s="128"/>
      <c r="M355" s="128"/>
      <c r="N355" s="128"/>
      <c r="O355" s="128"/>
      <c r="P355" s="128"/>
      <c r="Q355" s="128"/>
      <c r="R355" s="128"/>
      <c r="S355" s="128"/>
      <c r="T355" s="128"/>
      <c r="U355" s="15"/>
      <c r="V355" s="128"/>
      <c r="W355" s="128"/>
    </row>
    <row r="356" ht="33" customHeight="1">
      <c r="A356" s="14" t="s">
        <v>506</v>
      </c>
      <c r="B356" s="120" t="s">
        <v>643</v>
      </c>
      <c r="C356" s="14" t="s">
        <v>533</v>
      </c>
      <c r="D356" s="14" t="s">
        <v>70</v>
      </c>
      <c r="E356" s="14" t="s">
        <v>108</v>
      </c>
      <c r="F356" s="14" t="s">
        <v>109</v>
      </c>
      <c r="G356" s="14" t="s">
        <v>493</v>
      </c>
      <c r="H356" s="14" t="s">
        <v>494</v>
      </c>
      <c r="I356" s="128">
        <v>20000</v>
      </c>
      <c r="J356" s="128">
        <v>20000</v>
      </c>
      <c r="K356" s="128">
        <v>20000</v>
      </c>
      <c r="L356" s="128"/>
      <c r="M356" s="128"/>
      <c r="N356" s="128"/>
      <c r="O356" s="128"/>
      <c r="P356" s="128"/>
      <c r="Q356" s="128"/>
      <c r="R356" s="128"/>
      <c r="S356" s="128"/>
      <c r="T356" s="128"/>
      <c r="U356" s="15"/>
      <c r="V356" s="128"/>
      <c r="W356" s="128"/>
    </row>
    <row r="357" ht="33" customHeight="1">
      <c r="A357" s="14"/>
      <c r="B357" s="14"/>
      <c r="C357" s="14" t="s">
        <v>371</v>
      </c>
      <c r="D357" s="14"/>
      <c r="E357" s="14"/>
      <c r="F357" s="14"/>
      <c r="G357" s="14"/>
      <c r="H357" s="14"/>
      <c r="I357" s="128">
        <v>303500</v>
      </c>
      <c r="J357" s="128">
        <v>303500</v>
      </c>
      <c r="K357" s="128">
        <v>303500</v>
      </c>
      <c r="L357" s="128"/>
      <c r="M357" s="128"/>
      <c r="N357" s="128"/>
      <c r="O357" s="128"/>
      <c r="P357" s="128"/>
      <c r="Q357" s="128"/>
      <c r="R357" s="128"/>
      <c r="S357" s="128"/>
      <c r="T357" s="128"/>
      <c r="U357" s="15"/>
      <c r="V357" s="128"/>
      <c r="W357" s="128"/>
    </row>
    <row r="358" ht="33" customHeight="1">
      <c r="A358" s="14" t="s">
        <v>502</v>
      </c>
      <c r="B358" s="120" t="s">
        <v>644</v>
      </c>
      <c r="C358" s="14" t="s">
        <v>371</v>
      </c>
      <c r="D358" s="14" t="s">
        <v>72</v>
      </c>
      <c r="E358" s="14" t="s">
        <v>125</v>
      </c>
      <c r="F358" s="14" t="s">
        <v>126</v>
      </c>
      <c r="G358" s="14" t="s">
        <v>353</v>
      </c>
      <c r="H358" s="14" t="s">
        <v>352</v>
      </c>
      <c r="I358" s="128">
        <v>303500</v>
      </c>
      <c r="J358" s="128">
        <v>303500</v>
      </c>
      <c r="K358" s="128">
        <v>303500</v>
      </c>
      <c r="L358" s="128"/>
      <c r="M358" s="128"/>
      <c r="N358" s="128"/>
      <c r="O358" s="128"/>
      <c r="P358" s="128"/>
      <c r="Q358" s="128"/>
      <c r="R358" s="128"/>
      <c r="S358" s="128"/>
      <c r="T358" s="128"/>
      <c r="U358" s="15"/>
      <c r="V358" s="128"/>
      <c r="W358" s="128"/>
    </row>
    <row r="359" ht="33" customHeight="1">
      <c r="A359" s="14"/>
      <c r="B359" s="14"/>
      <c r="C359" s="14" t="s">
        <v>645</v>
      </c>
      <c r="D359" s="14"/>
      <c r="E359" s="14"/>
      <c r="F359" s="14"/>
      <c r="G359" s="14"/>
      <c r="H359" s="14"/>
      <c r="I359" s="128">
        <v>8000000</v>
      </c>
      <c r="J359" s="128">
        <v>8000000</v>
      </c>
      <c r="K359" s="128"/>
      <c r="L359" s="128"/>
      <c r="M359" s="128"/>
      <c r="N359" s="128"/>
      <c r="O359" s="128"/>
      <c r="P359" s="128"/>
      <c r="Q359" s="128"/>
      <c r="R359" s="128"/>
      <c r="S359" s="128"/>
      <c r="T359" s="128"/>
      <c r="U359" s="15"/>
      <c r="V359" s="128"/>
      <c r="W359" s="128"/>
    </row>
    <row r="360" ht="33" customHeight="1">
      <c r="A360" s="14" t="s">
        <v>489</v>
      </c>
      <c r="B360" s="120" t="s">
        <v>646</v>
      </c>
      <c r="C360" s="14" t="s">
        <v>645</v>
      </c>
      <c r="D360" s="14" t="s">
        <v>72</v>
      </c>
      <c r="E360" s="14" t="s">
        <v>125</v>
      </c>
      <c r="F360" s="14" t="s">
        <v>126</v>
      </c>
      <c r="G360" s="14" t="s">
        <v>360</v>
      </c>
      <c r="H360" s="14" t="s">
        <v>361</v>
      </c>
      <c r="I360" s="128">
        <v>7320000</v>
      </c>
      <c r="J360" s="128">
        <v>7320000</v>
      </c>
      <c r="K360" s="128"/>
      <c r="L360" s="128"/>
      <c r="M360" s="128"/>
      <c r="N360" s="128"/>
      <c r="O360" s="128"/>
      <c r="P360" s="128"/>
      <c r="Q360" s="128"/>
      <c r="R360" s="128"/>
      <c r="S360" s="128"/>
      <c r="T360" s="128"/>
      <c r="U360" s="15"/>
      <c r="V360" s="128"/>
      <c r="W360" s="128"/>
    </row>
    <row r="361" ht="33" customHeight="1">
      <c r="A361" s="14" t="s">
        <v>489</v>
      </c>
      <c r="B361" s="120" t="s">
        <v>646</v>
      </c>
      <c r="C361" s="14" t="s">
        <v>645</v>
      </c>
      <c r="D361" s="14" t="s">
        <v>72</v>
      </c>
      <c r="E361" s="14" t="s">
        <v>125</v>
      </c>
      <c r="F361" s="14" t="s">
        <v>126</v>
      </c>
      <c r="G361" s="14" t="s">
        <v>320</v>
      </c>
      <c r="H361" s="14" t="s">
        <v>321</v>
      </c>
      <c r="I361" s="128">
        <v>600000</v>
      </c>
      <c r="J361" s="128">
        <v>600000</v>
      </c>
      <c r="K361" s="128"/>
      <c r="L361" s="128"/>
      <c r="M361" s="128"/>
      <c r="N361" s="128"/>
      <c r="O361" s="128"/>
      <c r="P361" s="128"/>
      <c r="Q361" s="128"/>
      <c r="R361" s="128"/>
      <c r="S361" s="128"/>
      <c r="T361" s="128"/>
      <c r="U361" s="15"/>
      <c r="V361" s="128"/>
      <c r="W361" s="128"/>
    </row>
    <row r="362" ht="33" customHeight="1">
      <c r="A362" s="14" t="s">
        <v>489</v>
      </c>
      <c r="B362" s="120" t="s">
        <v>646</v>
      </c>
      <c r="C362" s="14" t="s">
        <v>645</v>
      </c>
      <c r="D362" s="14" t="s">
        <v>72</v>
      </c>
      <c r="E362" s="14" t="s">
        <v>125</v>
      </c>
      <c r="F362" s="14" t="s">
        <v>126</v>
      </c>
      <c r="G362" s="14" t="s">
        <v>569</v>
      </c>
      <c r="H362" s="14" t="s">
        <v>570</v>
      </c>
      <c r="I362" s="128">
        <v>80000</v>
      </c>
      <c r="J362" s="128">
        <v>80000</v>
      </c>
      <c r="K362" s="128"/>
      <c r="L362" s="128"/>
      <c r="M362" s="128"/>
      <c r="N362" s="128"/>
      <c r="O362" s="128"/>
      <c r="P362" s="128"/>
      <c r="Q362" s="128"/>
      <c r="R362" s="128"/>
      <c r="S362" s="128"/>
      <c r="T362" s="128"/>
      <c r="U362" s="15"/>
      <c r="V362" s="128"/>
      <c r="W362" s="128"/>
    </row>
    <row r="363" ht="33" customHeight="1">
      <c r="A363" s="14"/>
      <c r="B363" s="14"/>
      <c r="C363" s="14" t="s">
        <v>597</v>
      </c>
      <c r="D363" s="14"/>
      <c r="E363" s="14"/>
      <c r="F363" s="14"/>
      <c r="G363" s="14"/>
      <c r="H363" s="14"/>
      <c r="I363" s="128">
        <v>2200000</v>
      </c>
      <c r="J363" s="128"/>
      <c r="K363" s="128"/>
      <c r="L363" s="128"/>
      <c r="M363" s="128"/>
      <c r="N363" s="128">
        <v>2200000</v>
      </c>
      <c r="O363" s="128"/>
      <c r="P363" s="128"/>
      <c r="Q363" s="128"/>
      <c r="R363" s="128"/>
      <c r="S363" s="128"/>
      <c r="T363" s="128"/>
      <c r="U363" s="15"/>
      <c r="V363" s="128"/>
      <c r="W363" s="128"/>
    </row>
    <row r="364" ht="33" customHeight="1">
      <c r="A364" s="14" t="s">
        <v>489</v>
      </c>
      <c r="B364" s="120" t="s">
        <v>647</v>
      </c>
      <c r="C364" s="14" t="s">
        <v>597</v>
      </c>
      <c r="D364" s="14" t="s">
        <v>72</v>
      </c>
      <c r="E364" s="14" t="s">
        <v>125</v>
      </c>
      <c r="F364" s="14" t="s">
        <v>126</v>
      </c>
      <c r="G364" s="14" t="s">
        <v>392</v>
      </c>
      <c r="H364" s="14" t="s">
        <v>393</v>
      </c>
      <c r="I364" s="128">
        <v>2200000</v>
      </c>
      <c r="J364" s="128"/>
      <c r="K364" s="128"/>
      <c r="L364" s="128"/>
      <c r="M364" s="128"/>
      <c r="N364" s="128">
        <v>2200000</v>
      </c>
      <c r="O364" s="128"/>
      <c r="P364" s="128"/>
      <c r="Q364" s="128"/>
      <c r="R364" s="128"/>
      <c r="S364" s="128"/>
      <c r="T364" s="128"/>
      <c r="U364" s="15"/>
      <c r="V364" s="128"/>
      <c r="W364" s="128"/>
    </row>
    <row r="365" ht="33" customHeight="1">
      <c r="A365" s="14"/>
      <c r="B365" s="14"/>
      <c r="C365" s="14" t="s">
        <v>648</v>
      </c>
      <c r="D365" s="14"/>
      <c r="E365" s="14"/>
      <c r="F365" s="14"/>
      <c r="G365" s="14"/>
      <c r="H365" s="14"/>
      <c r="I365" s="128">
        <v>260800</v>
      </c>
      <c r="J365" s="128">
        <v>260800</v>
      </c>
      <c r="K365" s="128">
        <v>260800</v>
      </c>
      <c r="L365" s="128"/>
      <c r="M365" s="128"/>
      <c r="N365" s="128"/>
      <c r="O365" s="128"/>
      <c r="P365" s="128"/>
      <c r="Q365" s="128"/>
      <c r="R365" s="128"/>
      <c r="S365" s="128"/>
      <c r="T365" s="128"/>
      <c r="U365" s="15"/>
      <c r="V365" s="128"/>
      <c r="W365" s="128"/>
    </row>
    <row r="366" ht="33" customHeight="1">
      <c r="A366" s="14" t="s">
        <v>506</v>
      </c>
      <c r="B366" s="120" t="s">
        <v>649</v>
      </c>
      <c r="C366" s="14" t="s">
        <v>648</v>
      </c>
      <c r="D366" s="14" t="s">
        <v>74</v>
      </c>
      <c r="E366" s="14" t="s">
        <v>131</v>
      </c>
      <c r="F366" s="14" t="s">
        <v>132</v>
      </c>
      <c r="G366" s="14" t="s">
        <v>302</v>
      </c>
      <c r="H366" s="14" t="s">
        <v>303</v>
      </c>
      <c r="I366" s="128">
        <v>14000</v>
      </c>
      <c r="J366" s="128">
        <v>14000</v>
      </c>
      <c r="K366" s="128">
        <v>14000</v>
      </c>
      <c r="L366" s="128"/>
      <c r="M366" s="128"/>
      <c r="N366" s="128"/>
      <c r="O366" s="128"/>
      <c r="P366" s="128"/>
      <c r="Q366" s="128"/>
      <c r="R366" s="128"/>
      <c r="S366" s="128"/>
      <c r="T366" s="128"/>
      <c r="U366" s="15"/>
      <c r="V366" s="128"/>
      <c r="W366" s="128"/>
    </row>
    <row r="367" ht="33" customHeight="1">
      <c r="A367" s="14" t="s">
        <v>506</v>
      </c>
      <c r="B367" s="120" t="s">
        <v>649</v>
      </c>
      <c r="C367" s="14" t="s">
        <v>648</v>
      </c>
      <c r="D367" s="14" t="s">
        <v>74</v>
      </c>
      <c r="E367" s="14" t="s">
        <v>131</v>
      </c>
      <c r="F367" s="14" t="s">
        <v>132</v>
      </c>
      <c r="G367" s="14" t="s">
        <v>308</v>
      </c>
      <c r="H367" s="14" t="s">
        <v>309</v>
      </c>
      <c r="I367" s="128">
        <v>85000</v>
      </c>
      <c r="J367" s="128">
        <v>85000</v>
      </c>
      <c r="K367" s="128">
        <v>85000</v>
      </c>
      <c r="L367" s="128"/>
      <c r="M367" s="128"/>
      <c r="N367" s="128"/>
      <c r="O367" s="128"/>
      <c r="P367" s="128"/>
      <c r="Q367" s="128"/>
      <c r="R367" s="128"/>
      <c r="S367" s="128"/>
      <c r="T367" s="128"/>
      <c r="U367" s="15"/>
      <c r="V367" s="128"/>
      <c r="W367" s="128"/>
    </row>
    <row r="368" ht="33" customHeight="1">
      <c r="A368" s="14" t="s">
        <v>506</v>
      </c>
      <c r="B368" s="120" t="s">
        <v>649</v>
      </c>
      <c r="C368" s="14" t="s">
        <v>648</v>
      </c>
      <c r="D368" s="14" t="s">
        <v>74</v>
      </c>
      <c r="E368" s="14" t="s">
        <v>131</v>
      </c>
      <c r="F368" s="14" t="s">
        <v>132</v>
      </c>
      <c r="G368" s="14" t="s">
        <v>312</v>
      </c>
      <c r="H368" s="14" t="s">
        <v>313</v>
      </c>
      <c r="I368" s="128">
        <v>58800</v>
      </c>
      <c r="J368" s="128">
        <v>58800</v>
      </c>
      <c r="K368" s="128">
        <v>58800</v>
      </c>
      <c r="L368" s="128"/>
      <c r="M368" s="128"/>
      <c r="N368" s="128"/>
      <c r="O368" s="128"/>
      <c r="P368" s="128"/>
      <c r="Q368" s="128"/>
      <c r="R368" s="128"/>
      <c r="S368" s="128"/>
      <c r="T368" s="128"/>
      <c r="U368" s="15"/>
      <c r="V368" s="128"/>
      <c r="W368" s="128"/>
    </row>
    <row r="369" ht="33" customHeight="1">
      <c r="A369" s="14" t="s">
        <v>506</v>
      </c>
      <c r="B369" s="120" t="s">
        <v>649</v>
      </c>
      <c r="C369" s="14" t="s">
        <v>648</v>
      </c>
      <c r="D369" s="14" t="s">
        <v>74</v>
      </c>
      <c r="E369" s="14" t="s">
        <v>131</v>
      </c>
      <c r="F369" s="14" t="s">
        <v>132</v>
      </c>
      <c r="G369" s="14" t="s">
        <v>314</v>
      </c>
      <c r="H369" s="14" t="s">
        <v>315</v>
      </c>
      <c r="I369" s="128">
        <v>14500</v>
      </c>
      <c r="J369" s="128">
        <v>14500</v>
      </c>
      <c r="K369" s="128">
        <v>14500</v>
      </c>
      <c r="L369" s="128"/>
      <c r="M369" s="128"/>
      <c r="N369" s="128"/>
      <c r="O369" s="128"/>
      <c r="P369" s="128"/>
      <c r="Q369" s="128"/>
      <c r="R369" s="128"/>
      <c r="S369" s="128"/>
      <c r="T369" s="128"/>
      <c r="U369" s="15"/>
      <c r="V369" s="128"/>
      <c r="W369" s="128"/>
    </row>
    <row r="370" ht="33" customHeight="1">
      <c r="A370" s="14" t="s">
        <v>506</v>
      </c>
      <c r="B370" s="120" t="s">
        <v>649</v>
      </c>
      <c r="C370" s="14" t="s">
        <v>648</v>
      </c>
      <c r="D370" s="14" t="s">
        <v>74</v>
      </c>
      <c r="E370" s="14" t="s">
        <v>131</v>
      </c>
      <c r="F370" s="14" t="s">
        <v>132</v>
      </c>
      <c r="G370" s="14" t="s">
        <v>318</v>
      </c>
      <c r="H370" s="14" t="s">
        <v>319</v>
      </c>
      <c r="I370" s="128">
        <v>12000</v>
      </c>
      <c r="J370" s="128">
        <v>12000</v>
      </c>
      <c r="K370" s="128">
        <v>12000</v>
      </c>
      <c r="L370" s="128"/>
      <c r="M370" s="128"/>
      <c r="N370" s="128"/>
      <c r="O370" s="128"/>
      <c r="P370" s="128"/>
      <c r="Q370" s="128"/>
      <c r="R370" s="128"/>
      <c r="S370" s="128"/>
      <c r="T370" s="128"/>
      <c r="U370" s="15"/>
      <c r="V370" s="128"/>
      <c r="W370" s="128"/>
    </row>
    <row r="371" ht="33" customHeight="1">
      <c r="A371" s="14" t="s">
        <v>506</v>
      </c>
      <c r="B371" s="120" t="s">
        <v>649</v>
      </c>
      <c r="C371" s="14" t="s">
        <v>648</v>
      </c>
      <c r="D371" s="14" t="s">
        <v>74</v>
      </c>
      <c r="E371" s="14" t="s">
        <v>131</v>
      </c>
      <c r="F371" s="14" t="s">
        <v>132</v>
      </c>
      <c r="G371" s="14" t="s">
        <v>364</v>
      </c>
      <c r="H371" s="14" t="s">
        <v>365</v>
      </c>
      <c r="I371" s="128">
        <v>75500</v>
      </c>
      <c r="J371" s="128">
        <v>75500</v>
      </c>
      <c r="K371" s="128">
        <v>75500</v>
      </c>
      <c r="L371" s="128"/>
      <c r="M371" s="128"/>
      <c r="N371" s="128"/>
      <c r="O371" s="128"/>
      <c r="P371" s="128"/>
      <c r="Q371" s="128"/>
      <c r="R371" s="128"/>
      <c r="S371" s="128"/>
      <c r="T371" s="128"/>
      <c r="U371" s="15"/>
      <c r="V371" s="128"/>
      <c r="W371" s="128"/>
    </row>
    <row r="372" ht="33" customHeight="1">
      <c r="A372" s="14" t="s">
        <v>506</v>
      </c>
      <c r="B372" s="120" t="s">
        <v>649</v>
      </c>
      <c r="C372" s="14" t="s">
        <v>648</v>
      </c>
      <c r="D372" s="14" t="s">
        <v>74</v>
      </c>
      <c r="E372" s="14" t="s">
        <v>131</v>
      </c>
      <c r="F372" s="14" t="s">
        <v>132</v>
      </c>
      <c r="G372" s="14" t="s">
        <v>366</v>
      </c>
      <c r="H372" s="14" t="s">
        <v>367</v>
      </c>
      <c r="I372" s="128">
        <v>1000</v>
      </c>
      <c r="J372" s="128">
        <v>1000</v>
      </c>
      <c r="K372" s="128">
        <v>1000</v>
      </c>
      <c r="L372" s="128"/>
      <c r="M372" s="128"/>
      <c r="N372" s="128"/>
      <c r="O372" s="128"/>
      <c r="P372" s="128"/>
      <c r="Q372" s="128"/>
      <c r="R372" s="128"/>
      <c r="S372" s="128"/>
      <c r="T372" s="128"/>
      <c r="U372" s="15"/>
      <c r="V372" s="128"/>
      <c r="W372" s="128"/>
    </row>
    <row r="373" ht="33" customHeight="1">
      <c r="A373" s="14"/>
      <c r="B373" s="14"/>
      <c r="C373" s="14" t="s">
        <v>371</v>
      </c>
      <c r="D373" s="14"/>
      <c r="E373" s="14"/>
      <c r="F373" s="14"/>
      <c r="G373" s="14"/>
      <c r="H373" s="14"/>
      <c r="I373" s="128">
        <v>3620000</v>
      </c>
      <c r="J373" s="128">
        <v>3620000</v>
      </c>
      <c r="K373" s="128">
        <v>3620000</v>
      </c>
      <c r="L373" s="128"/>
      <c r="M373" s="128"/>
      <c r="N373" s="128"/>
      <c r="O373" s="128"/>
      <c r="P373" s="128"/>
      <c r="Q373" s="128"/>
      <c r="R373" s="128"/>
      <c r="S373" s="128"/>
      <c r="T373" s="128"/>
      <c r="U373" s="15"/>
      <c r="V373" s="128"/>
      <c r="W373" s="128"/>
    </row>
    <row r="374" ht="33" customHeight="1">
      <c r="A374" s="14" t="s">
        <v>502</v>
      </c>
      <c r="B374" s="120" t="s">
        <v>650</v>
      </c>
      <c r="C374" s="14" t="s">
        <v>371</v>
      </c>
      <c r="D374" s="14" t="s">
        <v>74</v>
      </c>
      <c r="E374" s="14" t="s">
        <v>131</v>
      </c>
      <c r="F374" s="14" t="s">
        <v>132</v>
      </c>
      <c r="G374" s="14" t="s">
        <v>353</v>
      </c>
      <c r="H374" s="14" t="s">
        <v>352</v>
      </c>
      <c r="I374" s="128">
        <v>3620000</v>
      </c>
      <c r="J374" s="128">
        <v>3620000</v>
      </c>
      <c r="K374" s="128">
        <v>3620000</v>
      </c>
      <c r="L374" s="128"/>
      <c r="M374" s="128"/>
      <c r="N374" s="128"/>
      <c r="O374" s="128"/>
      <c r="P374" s="128"/>
      <c r="Q374" s="128"/>
      <c r="R374" s="128"/>
      <c r="S374" s="128"/>
      <c r="T374" s="128"/>
      <c r="U374" s="15"/>
      <c r="V374" s="128"/>
      <c r="W374" s="128"/>
    </row>
    <row r="375" ht="33" customHeight="1">
      <c r="A375" s="14"/>
      <c r="B375" s="14"/>
      <c r="C375" s="14" t="s">
        <v>651</v>
      </c>
      <c r="D375" s="14"/>
      <c r="E375" s="14"/>
      <c r="F375" s="14"/>
      <c r="G375" s="14"/>
      <c r="H375" s="14"/>
      <c r="I375" s="128">
        <v>300000</v>
      </c>
      <c r="J375" s="128"/>
      <c r="K375" s="128"/>
      <c r="L375" s="128"/>
      <c r="M375" s="128"/>
      <c r="N375" s="128">
        <v>300000</v>
      </c>
      <c r="O375" s="128"/>
      <c r="P375" s="128"/>
      <c r="Q375" s="128"/>
      <c r="R375" s="128"/>
      <c r="S375" s="128"/>
      <c r="T375" s="128"/>
      <c r="U375" s="15"/>
      <c r="V375" s="128"/>
      <c r="W375" s="128"/>
    </row>
    <row r="376" ht="33" customHeight="1">
      <c r="A376" s="14" t="s">
        <v>506</v>
      </c>
      <c r="B376" s="120" t="s">
        <v>652</v>
      </c>
      <c r="C376" s="14" t="s">
        <v>651</v>
      </c>
      <c r="D376" s="14" t="s">
        <v>62</v>
      </c>
      <c r="E376" s="14" t="s">
        <v>146</v>
      </c>
      <c r="F376" s="14" t="s">
        <v>147</v>
      </c>
      <c r="G376" s="14" t="s">
        <v>320</v>
      </c>
      <c r="H376" s="14" t="s">
        <v>321</v>
      </c>
      <c r="I376" s="128">
        <v>300000</v>
      </c>
      <c r="J376" s="128"/>
      <c r="K376" s="128"/>
      <c r="L376" s="128"/>
      <c r="M376" s="128"/>
      <c r="N376" s="128">
        <v>300000</v>
      </c>
      <c r="O376" s="128"/>
      <c r="P376" s="128"/>
      <c r="Q376" s="128"/>
      <c r="R376" s="128"/>
      <c r="S376" s="128"/>
      <c r="T376" s="128"/>
      <c r="U376" s="15"/>
      <c r="V376" s="128"/>
      <c r="W376" s="128"/>
    </row>
    <row r="377" ht="33" customHeight="1">
      <c r="A377" s="14"/>
      <c r="B377" s="14"/>
      <c r="C377" s="14" t="s">
        <v>653</v>
      </c>
      <c r="D377" s="14"/>
      <c r="E377" s="14"/>
      <c r="F377" s="14"/>
      <c r="G377" s="14"/>
      <c r="H377" s="14"/>
      <c r="I377" s="128">
        <v>35438</v>
      </c>
      <c r="J377" s="128"/>
      <c r="K377" s="128"/>
      <c r="L377" s="128"/>
      <c r="M377" s="128"/>
      <c r="N377" s="128">
        <v>35438</v>
      </c>
      <c r="O377" s="128"/>
      <c r="P377" s="128"/>
      <c r="Q377" s="128"/>
      <c r="R377" s="128"/>
      <c r="S377" s="128"/>
      <c r="T377" s="128"/>
      <c r="U377" s="15"/>
      <c r="V377" s="128"/>
      <c r="W377" s="128"/>
    </row>
    <row r="378" ht="33" customHeight="1">
      <c r="A378" s="14" t="s">
        <v>506</v>
      </c>
      <c r="B378" s="120" t="s">
        <v>654</v>
      </c>
      <c r="C378" s="14" t="s">
        <v>653</v>
      </c>
      <c r="D378" s="14" t="s">
        <v>62</v>
      </c>
      <c r="E378" s="14" t="s">
        <v>146</v>
      </c>
      <c r="F378" s="14" t="s">
        <v>147</v>
      </c>
      <c r="G378" s="14" t="s">
        <v>312</v>
      </c>
      <c r="H378" s="14" t="s">
        <v>313</v>
      </c>
      <c r="I378" s="128">
        <v>12138</v>
      </c>
      <c r="J378" s="128"/>
      <c r="K378" s="128"/>
      <c r="L378" s="128"/>
      <c r="M378" s="128"/>
      <c r="N378" s="128">
        <v>12138</v>
      </c>
      <c r="O378" s="128"/>
      <c r="P378" s="128"/>
      <c r="Q378" s="128"/>
      <c r="R378" s="128"/>
      <c r="S378" s="128"/>
      <c r="T378" s="128"/>
      <c r="U378" s="15"/>
      <c r="V378" s="128"/>
      <c r="W378" s="128"/>
    </row>
    <row r="379" ht="33" customHeight="1">
      <c r="A379" s="14" t="s">
        <v>506</v>
      </c>
      <c r="B379" s="120" t="s">
        <v>654</v>
      </c>
      <c r="C379" s="14" t="s">
        <v>653</v>
      </c>
      <c r="D379" s="14" t="s">
        <v>62</v>
      </c>
      <c r="E379" s="14" t="s">
        <v>146</v>
      </c>
      <c r="F379" s="14" t="s">
        <v>147</v>
      </c>
      <c r="G379" s="14" t="s">
        <v>320</v>
      </c>
      <c r="H379" s="14" t="s">
        <v>321</v>
      </c>
      <c r="I379" s="128">
        <v>23300</v>
      </c>
      <c r="J379" s="128"/>
      <c r="K379" s="128"/>
      <c r="L379" s="128"/>
      <c r="M379" s="128"/>
      <c r="N379" s="128">
        <v>23300</v>
      </c>
      <c r="O379" s="128"/>
      <c r="P379" s="128"/>
      <c r="Q379" s="128"/>
      <c r="R379" s="128"/>
      <c r="S379" s="128"/>
      <c r="T379" s="128"/>
      <c r="U379" s="15"/>
      <c r="V379" s="128"/>
      <c r="W379" s="128"/>
    </row>
    <row r="380" ht="33" customHeight="1">
      <c r="A380" s="14"/>
      <c r="B380" s="14"/>
      <c r="C380" s="14" t="s">
        <v>371</v>
      </c>
      <c r="D380" s="14"/>
      <c r="E380" s="14"/>
      <c r="F380" s="14"/>
      <c r="G380" s="14"/>
      <c r="H380" s="14"/>
      <c r="I380" s="128">
        <v>933600</v>
      </c>
      <c r="J380" s="128">
        <v>933600</v>
      </c>
      <c r="K380" s="128">
        <v>933600</v>
      </c>
      <c r="L380" s="128"/>
      <c r="M380" s="128"/>
      <c r="N380" s="128"/>
      <c r="O380" s="128"/>
      <c r="P380" s="128"/>
      <c r="Q380" s="128"/>
      <c r="R380" s="128"/>
      <c r="S380" s="128"/>
      <c r="T380" s="128"/>
      <c r="U380" s="15"/>
      <c r="V380" s="128"/>
      <c r="W380" s="128"/>
    </row>
    <row r="381" ht="33" customHeight="1">
      <c r="A381" s="14" t="s">
        <v>502</v>
      </c>
      <c r="B381" s="120" t="s">
        <v>655</v>
      </c>
      <c r="C381" s="14" t="s">
        <v>371</v>
      </c>
      <c r="D381" s="14" t="s">
        <v>62</v>
      </c>
      <c r="E381" s="14" t="s">
        <v>125</v>
      </c>
      <c r="F381" s="14" t="s">
        <v>126</v>
      </c>
      <c r="G381" s="14" t="s">
        <v>353</v>
      </c>
      <c r="H381" s="14" t="s">
        <v>352</v>
      </c>
      <c r="I381" s="128">
        <v>933600</v>
      </c>
      <c r="J381" s="128">
        <v>933600</v>
      </c>
      <c r="K381" s="128">
        <v>933600</v>
      </c>
      <c r="L381" s="128"/>
      <c r="M381" s="128"/>
      <c r="N381" s="128"/>
      <c r="O381" s="128"/>
      <c r="P381" s="128"/>
      <c r="Q381" s="128"/>
      <c r="R381" s="128"/>
      <c r="S381" s="128"/>
      <c r="T381" s="128"/>
      <c r="U381" s="15"/>
      <c r="V381" s="128"/>
      <c r="W381" s="128"/>
    </row>
    <row r="382" ht="33" customHeight="1">
      <c r="A382" s="14"/>
      <c r="B382" s="14"/>
      <c r="C382" s="14" t="s">
        <v>656</v>
      </c>
      <c r="D382" s="14"/>
      <c r="E382" s="14"/>
      <c r="F382" s="14"/>
      <c r="G382" s="14"/>
      <c r="H382" s="14"/>
      <c r="I382" s="128">
        <v>428900000</v>
      </c>
      <c r="J382" s="128">
        <v>428900000</v>
      </c>
      <c r="K382" s="128"/>
      <c r="L382" s="128"/>
      <c r="M382" s="128"/>
      <c r="N382" s="128"/>
      <c r="O382" s="128"/>
      <c r="P382" s="128"/>
      <c r="Q382" s="128"/>
      <c r="R382" s="128"/>
      <c r="S382" s="128"/>
      <c r="T382" s="128"/>
      <c r="U382" s="15"/>
      <c r="V382" s="128"/>
      <c r="W382" s="128"/>
    </row>
    <row r="383" ht="33" customHeight="1">
      <c r="A383" s="14" t="s">
        <v>502</v>
      </c>
      <c r="B383" s="120" t="s">
        <v>657</v>
      </c>
      <c r="C383" s="14" t="s">
        <v>656</v>
      </c>
      <c r="D383" s="14" t="s">
        <v>62</v>
      </c>
      <c r="E383" s="14" t="s">
        <v>174</v>
      </c>
      <c r="F383" s="14" t="s">
        <v>175</v>
      </c>
      <c r="G383" s="14" t="s">
        <v>477</v>
      </c>
      <c r="H383" s="14" t="s">
        <v>478</v>
      </c>
      <c r="I383" s="128">
        <v>428900000</v>
      </c>
      <c r="J383" s="128">
        <v>428900000</v>
      </c>
      <c r="K383" s="128"/>
      <c r="L383" s="128"/>
      <c r="M383" s="128"/>
      <c r="N383" s="128"/>
      <c r="O383" s="128"/>
      <c r="P383" s="128"/>
      <c r="Q383" s="128"/>
      <c r="R383" s="128"/>
      <c r="S383" s="128"/>
      <c r="T383" s="128"/>
      <c r="U383" s="15"/>
      <c r="V383" s="128"/>
      <c r="W383" s="128"/>
    </row>
    <row r="384" ht="33" customHeight="1">
      <c r="A384" s="14"/>
      <c r="B384" s="14"/>
      <c r="C384" s="14" t="s">
        <v>510</v>
      </c>
      <c r="D384" s="14"/>
      <c r="E384" s="14"/>
      <c r="F384" s="14"/>
      <c r="G384" s="14"/>
      <c r="H384" s="14"/>
      <c r="I384" s="128">
        <v>300000</v>
      </c>
      <c r="J384" s="128">
        <v>300000</v>
      </c>
      <c r="K384" s="128">
        <v>300000</v>
      </c>
      <c r="L384" s="128"/>
      <c r="M384" s="128"/>
      <c r="N384" s="128"/>
      <c r="O384" s="128"/>
      <c r="P384" s="128"/>
      <c r="Q384" s="128"/>
      <c r="R384" s="128"/>
      <c r="S384" s="128"/>
      <c r="T384" s="128"/>
      <c r="U384" s="15"/>
      <c r="V384" s="128"/>
      <c r="W384" s="128"/>
    </row>
    <row r="385" ht="33" customHeight="1">
      <c r="A385" s="14" t="s">
        <v>506</v>
      </c>
      <c r="B385" s="120" t="s">
        <v>658</v>
      </c>
      <c r="C385" s="14" t="s">
        <v>510</v>
      </c>
      <c r="D385" s="14" t="s">
        <v>62</v>
      </c>
      <c r="E385" s="14" t="s">
        <v>146</v>
      </c>
      <c r="F385" s="14" t="s">
        <v>147</v>
      </c>
      <c r="G385" s="14" t="s">
        <v>358</v>
      </c>
      <c r="H385" s="14" t="s">
        <v>359</v>
      </c>
      <c r="I385" s="128">
        <v>300000</v>
      </c>
      <c r="J385" s="128">
        <v>300000</v>
      </c>
      <c r="K385" s="128">
        <v>300000</v>
      </c>
      <c r="L385" s="128"/>
      <c r="M385" s="128"/>
      <c r="N385" s="128"/>
      <c r="O385" s="128"/>
      <c r="P385" s="128"/>
      <c r="Q385" s="128"/>
      <c r="R385" s="128"/>
      <c r="S385" s="128"/>
      <c r="T385" s="128"/>
      <c r="U385" s="15"/>
      <c r="V385" s="128"/>
      <c r="W385" s="128"/>
    </row>
    <row r="386" ht="33" customHeight="1">
      <c r="A386" s="14"/>
      <c r="B386" s="14"/>
      <c r="C386" s="14" t="s">
        <v>659</v>
      </c>
      <c r="D386" s="14"/>
      <c r="E386" s="14"/>
      <c r="F386" s="14"/>
      <c r="G386" s="14"/>
      <c r="H386" s="14"/>
      <c r="I386" s="128">
        <v>7170339</v>
      </c>
      <c r="J386" s="128">
        <v>7037300</v>
      </c>
      <c r="K386" s="128">
        <v>7037300</v>
      </c>
      <c r="L386" s="128"/>
      <c r="M386" s="128"/>
      <c r="N386" s="128">
        <v>133039</v>
      </c>
      <c r="O386" s="128"/>
      <c r="P386" s="128"/>
      <c r="Q386" s="128"/>
      <c r="R386" s="128"/>
      <c r="S386" s="128"/>
      <c r="T386" s="128"/>
      <c r="U386" s="15"/>
      <c r="V386" s="128"/>
      <c r="W386" s="128"/>
    </row>
    <row r="387" ht="33" customHeight="1">
      <c r="A387" s="14" t="s">
        <v>506</v>
      </c>
      <c r="B387" s="120" t="s">
        <v>660</v>
      </c>
      <c r="C387" s="14" t="s">
        <v>659</v>
      </c>
      <c r="D387" s="14" t="s">
        <v>62</v>
      </c>
      <c r="E387" s="14" t="s">
        <v>125</v>
      </c>
      <c r="F387" s="14" t="s">
        <v>126</v>
      </c>
      <c r="G387" s="14" t="s">
        <v>302</v>
      </c>
      <c r="H387" s="14" t="s">
        <v>303</v>
      </c>
      <c r="I387" s="128">
        <v>784300</v>
      </c>
      <c r="J387" s="128">
        <v>719500</v>
      </c>
      <c r="K387" s="128">
        <v>719500</v>
      </c>
      <c r="L387" s="128"/>
      <c r="M387" s="128"/>
      <c r="N387" s="128">
        <v>64800</v>
      </c>
      <c r="O387" s="128"/>
      <c r="P387" s="128"/>
      <c r="Q387" s="128"/>
      <c r="R387" s="128"/>
      <c r="S387" s="128"/>
      <c r="T387" s="128"/>
      <c r="U387" s="15"/>
      <c r="V387" s="128"/>
      <c r="W387" s="128"/>
    </row>
    <row r="388" ht="33" customHeight="1">
      <c r="A388" s="14" t="s">
        <v>506</v>
      </c>
      <c r="B388" s="120" t="s">
        <v>660</v>
      </c>
      <c r="C388" s="14" t="s">
        <v>659</v>
      </c>
      <c r="D388" s="14" t="s">
        <v>62</v>
      </c>
      <c r="E388" s="14" t="s">
        <v>125</v>
      </c>
      <c r="F388" s="14" t="s">
        <v>126</v>
      </c>
      <c r="G388" s="14" t="s">
        <v>308</v>
      </c>
      <c r="H388" s="14" t="s">
        <v>309</v>
      </c>
      <c r="I388" s="128">
        <v>870720</v>
      </c>
      <c r="J388" s="128">
        <v>870720</v>
      </c>
      <c r="K388" s="128">
        <v>870720</v>
      </c>
      <c r="L388" s="128"/>
      <c r="M388" s="128"/>
      <c r="N388" s="128"/>
      <c r="O388" s="128"/>
      <c r="P388" s="128"/>
      <c r="Q388" s="128"/>
      <c r="R388" s="128"/>
      <c r="S388" s="128"/>
      <c r="T388" s="128"/>
      <c r="U388" s="15"/>
      <c r="V388" s="128"/>
      <c r="W388" s="128"/>
    </row>
    <row r="389" ht="33" customHeight="1">
      <c r="A389" s="14" t="s">
        <v>506</v>
      </c>
      <c r="B389" s="120" t="s">
        <v>660</v>
      </c>
      <c r="C389" s="14" t="s">
        <v>659</v>
      </c>
      <c r="D389" s="14" t="s">
        <v>62</v>
      </c>
      <c r="E389" s="14" t="s">
        <v>125</v>
      </c>
      <c r="F389" s="14" t="s">
        <v>126</v>
      </c>
      <c r="G389" s="14" t="s">
        <v>312</v>
      </c>
      <c r="H389" s="14" t="s">
        <v>313</v>
      </c>
      <c r="I389" s="128">
        <v>600000</v>
      </c>
      <c r="J389" s="128">
        <v>600000</v>
      </c>
      <c r="K389" s="128">
        <v>600000</v>
      </c>
      <c r="L389" s="128"/>
      <c r="M389" s="128"/>
      <c r="N389" s="128"/>
      <c r="O389" s="128"/>
      <c r="P389" s="128"/>
      <c r="Q389" s="128"/>
      <c r="R389" s="128"/>
      <c r="S389" s="128"/>
      <c r="T389" s="128"/>
      <c r="U389" s="15"/>
      <c r="V389" s="128"/>
      <c r="W389" s="128"/>
    </row>
    <row r="390" ht="33" customHeight="1">
      <c r="A390" s="14" t="s">
        <v>506</v>
      </c>
      <c r="B390" s="120" t="s">
        <v>660</v>
      </c>
      <c r="C390" s="14" t="s">
        <v>659</v>
      </c>
      <c r="D390" s="14" t="s">
        <v>62</v>
      </c>
      <c r="E390" s="14" t="s">
        <v>125</v>
      </c>
      <c r="F390" s="14" t="s">
        <v>126</v>
      </c>
      <c r="G390" s="14" t="s">
        <v>314</v>
      </c>
      <c r="H390" s="14" t="s">
        <v>315</v>
      </c>
      <c r="I390" s="128">
        <v>500000</v>
      </c>
      <c r="J390" s="128">
        <v>500000</v>
      </c>
      <c r="K390" s="128">
        <v>500000</v>
      </c>
      <c r="L390" s="128"/>
      <c r="M390" s="128"/>
      <c r="N390" s="128"/>
      <c r="O390" s="128"/>
      <c r="P390" s="128"/>
      <c r="Q390" s="128"/>
      <c r="R390" s="128"/>
      <c r="S390" s="128"/>
      <c r="T390" s="128"/>
      <c r="U390" s="15"/>
      <c r="V390" s="128"/>
      <c r="W390" s="128"/>
    </row>
    <row r="391" ht="33" customHeight="1">
      <c r="A391" s="14" t="s">
        <v>506</v>
      </c>
      <c r="B391" s="120" t="s">
        <v>660</v>
      </c>
      <c r="C391" s="14" t="s">
        <v>659</v>
      </c>
      <c r="D391" s="14" t="s">
        <v>62</v>
      </c>
      <c r="E391" s="14" t="s">
        <v>125</v>
      </c>
      <c r="F391" s="14" t="s">
        <v>126</v>
      </c>
      <c r="G391" s="14" t="s">
        <v>358</v>
      </c>
      <c r="H391" s="14" t="s">
        <v>359</v>
      </c>
      <c r="I391" s="128">
        <v>737209</v>
      </c>
      <c r="J391" s="128">
        <v>687450</v>
      </c>
      <c r="K391" s="128">
        <v>687450</v>
      </c>
      <c r="L391" s="128"/>
      <c r="M391" s="128"/>
      <c r="N391" s="128">
        <v>49759</v>
      </c>
      <c r="O391" s="128"/>
      <c r="P391" s="128"/>
      <c r="Q391" s="128"/>
      <c r="R391" s="128"/>
      <c r="S391" s="128"/>
      <c r="T391" s="128"/>
      <c r="U391" s="15"/>
      <c r="V391" s="128"/>
      <c r="W391" s="128"/>
    </row>
    <row r="392" ht="33" customHeight="1">
      <c r="A392" s="14" t="s">
        <v>506</v>
      </c>
      <c r="B392" s="120" t="s">
        <v>660</v>
      </c>
      <c r="C392" s="14" t="s">
        <v>659</v>
      </c>
      <c r="D392" s="14" t="s">
        <v>62</v>
      </c>
      <c r="E392" s="14" t="s">
        <v>125</v>
      </c>
      <c r="F392" s="14" t="s">
        <v>126</v>
      </c>
      <c r="G392" s="14" t="s">
        <v>318</v>
      </c>
      <c r="H392" s="14" t="s">
        <v>319</v>
      </c>
      <c r="I392" s="128">
        <v>459590</v>
      </c>
      <c r="J392" s="128">
        <v>442500</v>
      </c>
      <c r="K392" s="128">
        <v>442500</v>
      </c>
      <c r="L392" s="128"/>
      <c r="M392" s="128"/>
      <c r="N392" s="128">
        <v>17090</v>
      </c>
      <c r="O392" s="128"/>
      <c r="P392" s="128"/>
      <c r="Q392" s="128"/>
      <c r="R392" s="128"/>
      <c r="S392" s="128"/>
      <c r="T392" s="128"/>
      <c r="U392" s="15"/>
      <c r="V392" s="128"/>
      <c r="W392" s="128"/>
    </row>
    <row r="393" ht="33" customHeight="1">
      <c r="A393" s="14" t="s">
        <v>506</v>
      </c>
      <c r="B393" s="120" t="s">
        <v>660</v>
      </c>
      <c r="C393" s="14" t="s">
        <v>659</v>
      </c>
      <c r="D393" s="14" t="s">
        <v>62</v>
      </c>
      <c r="E393" s="14" t="s">
        <v>125</v>
      </c>
      <c r="F393" s="14" t="s">
        <v>126</v>
      </c>
      <c r="G393" s="14" t="s">
        <v>362</v>
      </c>
      <c r="H393" s="14" t="s">
        <v>363</v>
      </c>
      <c r="I393" s="128">
        <v>61390</v>
      </c>
      <c r="J393" s="128">
        <v>60000</v>
      </c>
      <c r="K393" s="128">
        <v>60000</v>
      </c>
      <c r="L393" s="128"/>
      <c r="M393" s="128"/>
      <c r="N393" s="128">
        <v>1390</v>
      </c>
      <c r="O393" s="128"/>
      <c r="P393" s="128"/>
      <c r="Q393" s="128"/>
      <c r="R393" s="128"/>
      <c r="S393" s="128"/>
      <c r="T393" s="128"/>
      <c r="U393" s="15"/>
      <c r="V393" s="128"/>
      <c r="W393" s="128"/>
    </row>
    <row r="394" ht="33" customHeight="1">
      <c r="A394" s="14" t="s">
        <v>506</v>
      </c>
      <c r="B394" s="120" t="s">
        <v>660</v>
      </c>
      <c r="C394" s="14" t="s">
        <v>659</v>
      </c>
      <c r="D394" s="14" t="s">
        <v>62</v>
      </c>
      <c r="E394" s="14" t="s">
        <v>125</v>
      </c>
      <c r="F394" s="14" t="s">
        <v>126</v>
      </c>
      <c r="G394" s="14" t="s">
        <v>364</v>
      </c>
      <c r="H394" s="14" t="s">
        <v>365</v>
      </c>
      <c r="I394" s="128">
        <v>2453400</v>
      </c>
      <c r="J394" s="128">
        <v>2453400</v>
      </c>
      <c r="K394" s="128">
        <v>2453400</v>
      </c>
      <c r="L394" s="128"/>
      <c r="M394" s="128"/>
      <c r="N394" s="128"/>
      <c r="O394" s="128"/>
      <c r="P394" s="128"/>
      <c r="Q394" s="128"/>
      <c r="R394" s="128"/>
      <c r="S394" s="128"/>
      <c r="T394" s="128"/>
      <c r="U394" s="15"/>
      <c r="V394" s="128"/>
      <c r="W394" s="128"/>
    </row>
    <row r="395" ht="33" customHeight="1">
      <c r="A395" s="14" t="s">
        <v>506</v>
      </c>
      <c r="B395" s="120" t="s">
        <v>660</v>
      </c>
      <c r="C395" s="14" t="s">
        <v>659</v>
      </c>
      <c r="D395" s="14" t="s">
        <v>62</v>
      </c>
      <c r="E395" s="14" t="s">
        <v>125</v>
      </c>
      <c r="F395" s="14" t="s">
        <v>126</v>
      </c>
      <c r="G395" s="14" t="s">
        <v>320</v>
      </c>
      <c r="H395" s="14" t="s">
        <v>321</v>
      </c>
      <c r="I395" s="128">
        <v>703730</v>
      </c>
      <c r="J395" s="128">
        <v>703730</v>
      </c>
      <c r="K395" s="128">
        <v>703730</v>
      </c>
      <c r="L395" s="128"/>
      <c r="M395" s="128"/>
      <c r="N395" s="128"/>
      <c r="O395" s="128"/>
      <c r="P395" s="128"/>
      <c r="Q395" s="128"/>
      <c r="R395" s="128"/>
      <c r="S395" s="128"/>
      <c r="T395" s="128"/>
      <c r="U395" s="15"/>
      <c r="V395" s="128"/>
      <c r="W395" s="128"/>
    </row>
    <row r="396" ht="18.75" customHeight="1">
      <c r="A396" s="123" t="s">
        <v>203</v>
      </c>
      <c r="B396" s="124"/>
      <c r="C396" s="124"/>
      <c r="D396" s="124"/>
      <c r="E396" s="124"/>
      <c r="F396" s="124"/>
      <c r="G396" s="124"/>
      <c r="H396" s="125"/>
      <c r="I396" s="128">
        <v>1408777797.75</v>
      </c>
      <c r="J396" s="128">
        <v>1026609173.5</v>
      </c>
      <c r="K396" s="128">
        <v>329557061</v>
      </c>
      <c r="L396" s="128"/>
      <c r="M396" s="128"/>
      <c r="N396" s="128">
        <v>45841934.25</v>
      </c>
      <c r="O396" s="128"/>
      <c r="P396" s="128"/>
      <c r="Q396" s="128">
        <v>156600000</v>
      </c>
      <c r="R396" s="128">
        <v>179726690</v>
      </c>
      <c r="S396" s="128"/>
      <c r="T396" s="128">
        <v>99254940</v>
      </c>
      <c r="U396" s="15"/>
      <c r="V396" s="128"/>
      <c r="W396" s="128">
        <v>80471750</v>
      </c>
    </row>
  </sheetData>
  <mergeCells>
    <mergeCell ref="A2:W2"/>
    <mergeCell ref="A3:I3"/>
    <mergeCell ref="J4:M4"/>
    <mergeCell ref="N4:P4"/>
    <mergeCell ref="R4:W4"/>
    <mergeCell ref="J5:K5"/>
    <mergeCell ref="A396:H396"/>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A1E6DA-5F8D-864C-705B-1F713D447CDB}" mc:Ignorable="x14ac xr xr2 xr3">
  <sheetPr>
    <outlinePr summaryRight="0"/>
  </sheetPr>
  <dimension ref="A1:J381"/>
  <sheetViews>
    <sheetView showZeros="0" topLeftCell="A1" zoomScale="85" workbookViewId="0" tabSelected="1">
      <selection activeCell="F11" sqref="F11"/>
    </sheetView>
  </sheetViews>
  <sheetFormatPr defaultRowHeight="12" defaultColWidth="9.140625" customHeight="1"/>
  <cols>
    <col min="1" max="1" width="31.421875" customWidth="1"/>
    <col min="2" max="2" width="40.421875" customWidth="1"/>
    <col min="3" max="3" width="17.140625" customWidth="1"/>
    <col min="4" max="4" width="21.00390625" customWidth="1"/>
    <col min="5" max="5" width="23.57421875" customWidth="1"/>
    <col min="6" max="6" width="11.28125" customWidth="1"/>
    <col min="7" max="7" width="10.28125" customWidth="1"/>
    <col min="8" max="8" width="9.28125" customWidth="1"/>
    <col min="9" max="9" width="13.421875" customWidth="1"/>
    <col min="10" max="10" width="40.57421875" customWidth="1"/>
  </cols>
  <sheetData>
    <row r="1" ht="12" customHeight="1">
      <c r="A1" s="129"/>
      <c r="B1" s="129"/>
      <c r="C1" s="129"/>
      <c r="D1" s="129"/>
      <c r="E1" s="129"/>
      <c r="F1" s="129"/>
      <c r="G1" s="129"/>
      <c r="H1" s="129"/>
      <c r="I1" s="129"/>
      <c r="J1" s="130" t="s">
        <v>661</v>
      </c>
    </row>
    <row r="2" ht="28.5" customHeight="1">
      <c r="A2" s="131" t="s">
        <v>662</v>
      </c>
      <c r="B2" s="131"/>
      <c r="C2" s="131"/>
      <c r="D2" s="131"/>
      <c r="E2" s="131"/>
      <c r="F2" s="132"/>
      <c r="G2" s="131"/>
      <c r="H2" s="132"/>
      <c r="I2" s="132"/>
      <c r="J2" s="131"/>
    </row>
    <row r="3" ht="15" customHeight="1">
      <c r="A3" s="133" t="str">
        <f>"单位名称："&amp;"云南省人力资源和社会保障厅"</f>
        <v>单位名称：云南省人力资源和社会保障厅</v>
      </c>
      <c r="B3" s="134"/>
      <c r="C3" s="134"/>
      <c r="D3" s="134"/>
      <c r="E3" s="134"/>
      <c r="F3" s="134"/>
      <c r="G3" s="134"/>
      <c r="H3" s="134"/>
      <c r="I3" s="134"/>
      <c r="J3" s="134"/>
    </row>
    <row r="4" ht="14.25" customHeight="1">
      <c r="A4" s="135" t="s">
        <v>663</v>
      </c>
      <c r="B4" s="135" t="s">
        <v>664</v>
      </c>
      <c r="C4" s="135" t="s">
        <v>665</v>
      </c>
      <c r="D4" s="135" t="s">
        <v>666</v>
      </c>
      <c r="E4" s="135" t="s">
        <v>667</v>
      </c>
      <c r="F4" s="136" t="s">
        <v>668</v>
      </c>
      <c r="G4" s="135" t="s">
        <v>669</v>
      </c>
      <c r="H4" s="136" t="s">
        <v>670</v>
      </c>
      <c r="I4" s="136" t="s">
        <v>671</v>
      </c>
      <c r="J4" s="135" t="s">
        <v>672</v>
      </c>
    </row>
    <row r="5" ht="14.25" customHeight="1">
      <c r="A5" s="135">
        <v>1</v>
      </c>
      <c r="B5" s="135">
        <v>2</v>
      </c>
      <c r="C5" s="135">
        <v>3</v>
      </c>
      <c r="D5" s="135">
        <v>4</v>
      </c>
      <c r="E5" s="135">
        <v>5</v>
      </c>
      <c r="F5" s="136">
        <v>6</v>
      </c>
      <c r="G5" s="135">
        <v>7</v>
      </c>
      <c r="H5" s="136">
        <v>8</v>
      </c>
      <c r="I5" s="136">
        <v>9</v>
      </c>
      <c r="J5" s="135">
        <v>10</v>
      </c>
    </row>
    <row r="6" ht="17.25" customHeight="1">
      <c r="A6" s="137" t="s">
        <v>53</v>
      </c>
      <c r="B6" s="138"/>
      <c r="C6" s="138"/>
      <c r="D6" s="138"/>
      <c r="E6" s="135"/>
      <c r="F6" s="136"/>
      <c r="G6" s="135"/>
      <c r="H6" s="136"/>
      <c r="I6" s="136"/>
      <c r="J6" s="135"/>
    </row>
    <row r="7" ht="47.25" customHeight="1">
      <c r="A7" s="139" t="s">
        <v>53</v>
      </c>
      <c r="B7" s="140"/>
      <c r="C7" s="140"/>
      <c r="D7" s="140"/>
      <c r="E7" s="141"/>
      <c r="F7" s="140"/>
      <c r="G7" s="141"/>
      <c r="H7" s="140"/>
      <c r="I7" s="140"/>
      <c r="J7" s="141"/>
    </row>
    <row r="8" ht="47.25" customHeight="1">
      <c r="A8" s="142" t="s">
        <v>516</v>
      </c>
      <c r="B8" s="140" t="s">
        <v>673</v>
      </c>
      <c r="C8" s="140" t="s">
        <v>674</v>
      </c>
      <c r="D8" s="140" t="s">
        <v>675</v>
      </c>
      <c r="E8" s="141" t="s">
        <v>676</v>
      </c>
      <c r="F8" s="140" t="s">
        <v>677</v>
      </c>
      <c r="G8" s="141" t="s">
        <v>678</v>
      </c>
      <c r="H8" s="140" t="s">
        <v>679</v>
      </c>
      <c r="I8" s="140" t="s">
        <v>680</v>
      </c>
      <c r="J8" s="141" t="s">
        <v>681</v>
      </c>
    </row>
    <row r="9" ht="47.25" customHeight="1">
      <c r="A9" s="142" t="s">
        <v>516</v>
      </c>
      <c r="B9" s="140" t="s">
        <v>673</v>
      </c>
      <c r="C9" s="140" t="s">
        <v>682</v>
      </c>
      <c r="D9" s="140" t="s">
        <v>683</v>
      </c>
      <c r="E9" s="141" t="s">
        <v>684</v>
      </c>
      <c r="F9" s="140" t="s">
        <v>677</v>
      </c>
      <c r="G9" s="141" t="s">
        <v>685</v>
      </c>
      <c r="H9" s="140" t="s">
        <v>686</v>
      </c>
      <c r="I9" s="140" t="s">
        <v>680</v>
      </c>
      <c r="J9" s="141" t="s">
        <v>687</v>
      </c>
    </row>
    <row r="10" ht="47.25" customHeight="1">
      <c r="A10" s="142" t="s">
        <v>516</v>
      </c>
      <c r="B10" s="140" t="s">
        <v>673</v>
      </c>
      <c r="C10" s="140" t="s">
        <v>688</v>
      </c>
      <c r="D10" s="140" t="s">
        <v>689</v>
      </c>
      <c r="E10" s="141" t="s">
        <v>690</v>
      </c>
      <c r="F10" s="140" t="s">
        <v>677</v>
      </c>
      <c r="G10" s="141" t="s">
        <v>685</v>
      </c>
      <c r="H10" s="140" t="s">
        <v>686</v>
      </c>
      <c r="I10" s="140" t="s">
        <v>680</v>
      </c>
      <c r="J10" s="141" t="s">
        <v>691</v>
      </c>
    </row>
    <row r="11" ht="74.25" customHeight="1">
      <c r="A11" s="142" t="s">
        <v>505</v>
      </c>
      <c r="B11" s="140" t="s">
        <v>692</v>
      </c>
      <c r="C11" s="140" t="s">
        <v>674</v>
      </c>
      <c r="D11" s="140" t="s">
        <v>675</v>
      </c>
      <c r="E11" s="141" t="s">
        <v>693</v>
      </c>
      <c r="F11" s="140" t="s">
        <v>677</v>
      </c>
      <c r="G11" s="141" t="s">
        <v>694</v>
      </c>
      <c r="H11" s="140" t="s">
        <v>695</v>
      </c>
      <c r="I11" s="140" t="s">
        <v>680</v>
      </c>
      <c r="J11" s="141" t="s">
        <v>696</v>
      </c>
    </row>
    <row r="12" ht="33" customHeight="1">
      <c r="A12" s="142" t="s">
        <v>505</v>
      </c>
      <c r="B12" s="140" t="s">
        <v>692</v>
      </c>
      <c r="C12" s="140" t="s">
        <v>674</v>
      </c>
      <c r="D12" s="140" t="s">
        <v>675</v>
      </c>
      <c r="E12" s="141" t="s">
        <v>697</v>
      </c>
      <c r="F12" s="140" t="s">
        <v>677</v>
      </c>
      <c r="G12" s="141" t="s">
        <v>698</v>
      </c>
      <c r="H12" s="140" t="s">
        <v>699</v>
      </c>
      <c r="I12" s="140" t="s">
        <v>680</v>
      </c>
      <c r="J12" s="141" t="s">
        <v>700</v>
      </c>
    </row>
    <row r="13" ht="33" customHeight="1">
      <c r="A13" s="142" t="s">
        <v>505</v>
      </c>
      <c r="B13" s="140" t="s">
        <v>692</v>
      </c>
      <c r="C13" s="140" t="s">
        <v>674</v>
      </c>
      <c r="D13" s="140" t="s">
        <v>675</v>
      </c>
      <c r="E13" s="141" t="s">
        <v>701</v>
      </c>
      <c r="F13" s="140" t="s">
        <v>677</v>
      </c>
      <c r="G13" s="141" t="s">
        <v>702</v>
      </c>
      <c r="H13" s="140" t="s">
        <v>699</v>
      </c>
      <c r="I13" s="140" t="s">
        <v>680</v>
      </c>
      <c r="J13" s="141" t="s">
        <v>703</v>
      </c>
    </row>
    <row r="14" ht="47.25" customHeight="1">
      <c r="A14" s="142" t="s">
        <v>505</v>
      </c>
      <c r="B14" s="140" t="s">
        <v>692</v>
      </c>
      <c r="C14" s="140" t="s">
        <v>674</v>
      </c>
      <c r="D14" s="140" t="s">
        <v>704</v>
      </c>
      <c r="E14" s="141" t="s">
        <v>705</v>
      </c>
      <c r="F14" s="140" t="s">
        <v>677</v>
      </c>
      <c r="G14" s="141" t="s">
        <v>706</v>
      </c>
      <c r="H14" s="140" t="s">
        <v>686</v>
      </c>
      <c r="I14" s="140" t="s">
        <v>680</v>
      </c>
      <c r="J14" s="141" t="s">
        <v>707</v>
      </c>
    </row>
    <row r="15" ht="47.25" customHeight="1">
      <c r="A15" s="142" t="s">
        <v>505</v>
      </c>
      <c r="B15" s="140" t="s">
        <v>692</v>
      </c>
      <c r="C15" s="140" t="s">
        <v>682</v>
      </c>
      <c r="D15" s="140" t="s">
        <v>708</v>
      </c>
      <c r="E15" s="141" t="s">
        <v>709</v>
      </c>
      <c r="F15" s="140" t="s">
        <v>677</v>
      </c>
      <c r="G15" s="141" t="s">
        <v>685</v>
      </c>
      <c r="H15" s="140" t="s">
        <v>686</v>
      </c>
      <c r="I15" s="140" t="s">
        <v>680</v>
      </c>
      <c r="J15" s="141" t="s">
        <v>710</v>
      </c>
    </row>
    <row r="16" ht="33" customHeight="1">
      <c r="A16" s="142" t="s">
        <v>505</v>
      </c>
      <c r="B16" s="140" t="s">
        <v>692</v>
      </c>
      <c r="C16" s="140" t="s">
        <v>688</v>
      </c>
      <c r="D16" s="140" t="s">
        <v>689</v>
      </c>
      <c r="E16" s="141" t="s">
        <v>711</v>
      </c>
      <c r="F16" s="140" t="s">
        <v>677</v>
      </c>
      <c r="G16" s="141" t="s">
        <v>685</v>
      </c>
      <c r="H16" s="140" t="s">
        <v>686</v>
      </c>
      <c r="I16" s="140" t="s">
        <v>680</v>
      </c>
      <c r="J16" s="141" t="s">
        <v>712</v>
      </c>
    </row>
    <row r="17" ht="33" customHeight="1">
      <c r="A17" s="142" t="s">
        <v>505</v>
      </c>
      <c r="B17" s="140" t="s">
        <v>692</v>
      </c>
      <c r="C17" s="140" t="s">
        <v>688</v>
      </c>
      <c r="D17" s="140" t="s">
        <v>689</v>
      </c>
      <c r="E17" s="141" t="s">
        <v>713</v>
      </c>
      <c r="F17" s="140" t="s">
        <v>677</v>
      </c>
      <c r="G17" s="141" t="s">
        <v>685</v>
      </c>
      <c r="H17" s="140" t="s">
        <v>686</v>
      </c>
      <c r="I17" s="140" t="s">
        <v>680</v>
      </c>
      <c r="J17" s="141" t="s">
        <v>714</v>
      </c>
    </row>
    <row r="18" ht="96.75" customHeight="1">
      <c r="A18" s="142" t="s">
        <v>533</v>
      </c>
      <c r="B18" s="140" t="s">
        <v>715</v>
      </c>
      <c r="C18" s="140" t="s">
        <v>674</v>
      </c>
      <c r="D18" s="140" t="s">
        <v>675</v>
      </c>
      <c r="E18" s="141" t="s">
        <v>716</v>
      </c>
      <c r="F18" s="140" t="s">
        <v>677</v>
      </c>
      <c r="G18" s="141" t="s">
        <v>717</v>
      </c>
      <c r="H18" s="140" t="s">
        <v>679</v>
      </c>
      <c r="I18" s="140" t="s">
        <v>680</v>
      </c>
      <c r="J18" s="141" t="s">
        <v>718</v>
      </c>
    </row>
    <row r="19" ht="36.75" customHeight="1">
      <c r="A19" s="142" t="s">
        <v>533</v>
      </c>
      <c r="B19" s="140" t="s">
        <v>715</v>
      </c>
      <c r="C19" s="140" t="s">
        <v>674</v>
      </c>
      <c r="D19" s="140" t="s">
        <v>675</v>
      </c>
      <c r="E19" s="141" t="s">
        <v>719</v>
      </c>
      <c r="F19" s="140" t="s">
        <v>677</v>
      </c>
      <c r="G19" s="141" t="s">
        <v>720</v>
      </c>
      <c r="H19" s="140" t="s">
        <v>699</v>
      </c>
      <c r="I19" s="140" t="s">
        <v>680</v>
      </c>
      <c r="J19" s="141" t="s">
        <v>719</v>
      </c>
    </row>
    <row r="20" ht="83.25" customHeight="1">
      <c r="A20" s="142" t="s">
        <v>533</v>
      </c>
      <c r="B20" s="140" t="s">
        <v>715</v>
      </c>
      <c r="C20" s="140" t="s">
        <v>674</v>
      </c>
      <c r="D20" s="140" t="s">
        <v>675</v>
      </c>
      <c r="E20" s="141" t="s">
        <v>721</v>
      </c>
      <c r="F20" s="140" t="s">
        <v>677</v>
      </c>
      <c r="G20" s="141" t="s">
        <v>717</v>
      </c>
      <c r="H20" s="140" t="s">
        <v>722</v>
      </c>
      <c r="I20" s="140" t="s">
        <v>680</v>
      </c>
      <c r="J20" s="141" t="s">
        <v>723</v>
      </c>
    </row>
    <row r="21" ht="47.25" customHeight="1">
      <c r="A21" s="142" t="s">
        <v>533</v>
      </c>
      <c r="B21" s="140" t="s">
        <v>715</v>
      </c>
      <c r="C21" s="140" t="s">
        <v>674</v>
      </c>
      <c r="D21" s="140" t="s">
        <v>675</v>
      </c>
      <c r="E21" s="141" t="s">
        <v>724</v>
      </c>
      <c r="F21" s="140" t="s">
        <v>677</v>
      </c>
      <c r="G21" s="141" t="s">
        <v>720</v>
      </c>
      <c r="H21" s="140" t="s">
        <v>699</v>
      </c>
      <c r="I21" s="140" t="s">
        <v>680</v>
      </c>
      <c r="J21" s="141" t="s">
        <v>725</v>
      </c>
    </row>
    <row r="22" ht="35.25" customHeight="1">
      <c r="A22" s="142" t="s">
        <v>533</v>
      </c>
      <c r="B22" s="140" t="s">
        <v>715</v>
      </c>
      <c r="C22" s="140" t="s">
        <v>674</v>
      </c>
      <c r="D22" s="140" t="s">
        <v>675</v>
      </c>
      <c r="E22" s="141" t="s">
        <v>726</v>
      </c>
      <c r="F22" s="140" t="s">
        <v>677</v>
      </c>
      <c r="G22" s="141" t="s">
        <v>727</v>
      </c>
      <c r="H22" s="140" t="s">
        <v>679</v>
      </c>
      <c r="I22" s="140" t="s">
        <v>680</v>
      </c>
      <c r="J22" s="141" t="s">
        <v>728</v>
      </c>
    </row>
    <row r="23" ht="35.25" customHeight="1">
      <c r="A23" s="142" t="s">
        <v>533</v>
      </c>
      <c r="B23" s="140" t="s">
        <v>715</v>
      </c>
      <c r="C23" s="140" t="s">
        <v>674</v>
      </c>
      <c r="D23" s="140" t="s">
        <v>675</v>
      </c>
      <c r="E23" s="141" t="s">
        <v>729</v>
      </c>
      <c r="F23" s="140" t="s">
        <v>677</v>
      </c>
      <c r="G23" s="141" t="s">
        <v>717</v>
      </c>
      <c r="H23" s="140" t="s">
        <v>730</v>
      </c>
      <c r="I23" s="140" t="s">
        <v>680</v>
      </c>
      <c r="J23" s="141" t="s">
        <v>731</v>
      </c>
    </row>
    <row r="24" ht="47.25" customHeight="1">
      <c r="A24" s="142" t="s">
        <v>533</v>
      </c>
      <c r="B24" s="140" t="s">
        <v>715</v>
      </c>
      <c r="C24" s="140" t="s">
        <v>674</v>
      </c>
      <c r="D24" s="140" t="s">
        <v>675</v>
      </c>
      <c r="E24" s="141" t="s">
        <v>732</v>
      </c>
      <c r="F24" s="140" t="s">
        <v>677</v>
      </c>
      <c r="G24" s="141" t="s">
        <v>733</v>
      </c>
      <c r="H24" s="140" t="s">
        <v>679</v>
      </c>
      <c r="I24" s="140" t="s">
        <v>680</v>
      </c>
      <c r="J24" s="141" t="s">
        <v>734</v>
      </c>
    </row>
    <row r="25" ht="47.25" customHeight="1">
      <c r="A25" s="142" t="s">
        <v>533</v>
      </c>
      <c r="B25" s="140" t="s">
        <v>715</v>
      </c>
      <c r="C25" s="140" t="s">
        <v>674</v>
      </c>
      <c r="D25" s="140" t="s">
        <v>675</v>
      </c>
      <c r="E25" s="141" t="s">
        <v>735</v>
      </c>
      <c r="F25" s="140" t="s">
        <v>677</v>
      </c>
      <c r="G25" s="141" t="s">
        <v>736</v>
      </c>
      <c r="H25" s="140" t="s">
        <v>737</v>
      </c>
      <c r="I25" s="140" t="s">
        <v>680</v>
      </c>
      <c r="J25" s="141" t="s">
        <v>738</v>
      </c>
    </row>
    <row r="26" ht="47.25" customHeight="1">
      <c r="A26" s="142" t="s">
        <v>533</v>
      </c>
      <c r="B26" s="140" t="s">
        <v>715</v>
      </c>
      <c r="C26" s="140" t="s">
        <v>674</v>
      </c>
      <c r="D26" s="140" t="s">
        <v>675</v>
      </c>
      <c r="E26" s="141" t="s">
        <v>739</v>
      </c>
      <c r="F26" s="140" t="s">
        <v>677</v>
      </c>
      <c r="G26" s="141" t="s">
        <v>230</v>
      </c>
      <c r="H26" s="140" t="s">
        <v>740</v>
      </c>
      <c r="I26" s="140" t="s">
        <v>680</v>
      </c>
      <c r="J26" s="141" t="s">
        <v>741</v>
      </c>
    </row>
    <row r="27" ht="47.25" customHeight="1">
      <c r="A27" s="142" t="s">
        <v>533</v>
      </c>
      <c r="B27" s="140" t="s">
        <v>715</v>
      </c>
      <c r="C27" s="140" t="s">
        <v>674</v>
      </c>
      <c r="D27" s="140" t="s">
        <v>704</v>
      </c>
      <c r="E27" s="141" t="s">
        <v>742</v>
      </c>
      <c r="F27" s="140" t="s">
        <v>677</v>
      </c>
      <c r="G27" s="141" t="s">
        <v>743</v>
      </c>
      <c r="H27" s="140" t="s">
        <v>686</v>
      </c>
      <c r="I27" s="140" t="s">
        <v>680</v>
      </c>
      <c r="J27" s="141" t="s">
        <v>744</v>
      </c>
    </row>
    <row r="28" ht="47.25" customHeight="1">
      <c r="A28" s="142" t="s">
        <v>533</v>
      </c>
      <c r="B28" s="140" t="s">
        <v>715</v>
      </c>
      <c r="C28" s="140" t="s">
        <v>674</v>
      </c>
      <c r="D28" s="140" t="s">
        <v>704</v>
      </c>
      <c r="E28" s="141" t="s">
        <v>745</v>
      </c>
      <c r="F28" s="140" t="s">
        <v>677</v>
      </c>
      <c r="G28" s="141" t="s">
        <v>685</v>
      </c>
      <c r="H28" s="140" t="s">
        <v>686</v>
      </c>
      <c r="I28" s="140" t="s">
        <v>680</v>
      </c>
      <c r="J28" s="141" t="s">
        <v>746</v>
      </c>
    </row>
    <row r="29" ht="47.25" customHeight="1">
      <c r="A29" s="142" t="s">
        <v>533</v>
      </c>
      <c r="B29" s="140" t="s">
        <v>715</v>
      </c>
      <c r="C29" s="140" t="s">
        <v>674</v>
      </c>
      <c r="D29" s="140" t="s">
        <v>704</v>
      </c>
      <c r="E29" s="141" t="s">
        <v>747</v>
      </c>
      <c r="F29" s="140" t="s">
        <v>677</v>
      </c>
      <c r="G29" s="141" t="s">
        <v>706</v>
      </c>
      <c r="H29" s="140" t="s">
        <v>686</v>
      </c>
      <c r="I29" s="140" t="s">
        <v>680</v>
      </c>
      <c r="J29" s="141" t="s">
        <v>748</v>
      </c>
    </row>
    <row r="30" ht="47.25" customHeight="1">
      <c r="A30" s="142" t="s">
        <v>533</v>
      </c>
      <c r="B30" s="140" t="s">
        <v>715</v>
      </c>
      <c r="C30" s="140" t="s">
        <v>682</v>
      </c>
      <c r="D30" s="140" t="s">
        <v>683</v>
      </c>
      <c r="E30" s="141" t="s">
        <v>749</v>
      </c>
      <c r="F30" s="140" t="s">
        <v>677</v>
      </c>
      <c r="G30" s="141" t="s">
        <v>750</v>
      </c>
      <c r="H30" s="140" t="s">
        <v>751</v>
      </c>
      <c r="I30" s="140" t="s">
        <v>680</v>
      </c>
      <c r="J30" s="141" t="s">
        <v>752</v>
      </c>
    </row>
    <row r="31" ht="47.25" customHeight="1">
      <c r="A31" s="142" t="s">
        <v>533</v>
      </c>
      <c r="B31" s="140" t="s">
        <v>715</v>
      </c>
      <c r="C31" s="140" t="s">
        <v>688</v>
      </c>
      <c r="D31" s="140" t="s">
        <v>689</v>
      </c>
      <c r="E31" s="141" t="s">
        <v>711</v>
      </c>
      <c r="F31" s="140" t="s">
        <v>677</v>
      </c>
      <c r="G31" s="141" t="s">
        <v>685</v>
      </c>
      <c r="H31" s="140" t="s">
        <v>686</v>
      </c>
      <c r="I31" s="140" t="s">
        <v>680</v>
      </c>
      <c r="J31" s="141" t="s">
        <v>753</v>
      </c>
    </row>
    <row r="32" ht="48" customHeight="1">
      <c r="A32" s="142" t="s">
        <v>533</v>
      </c>
      <c r="B32" s="140" t="s">
        <v>715</v>
      </c>
      <c r="C32" s="140" t="s">
        <v>688</v>
      </c>
      <c r="D32" s="140" t="s">
        <v>689</v>
      </c>
      <c r="E32" s="141" t="s">
        <v>754</v>
      </c>
      <c r="F32" s="140" t="s">
        <v>677</v>
      </c>
      <c r="G32" s="141" t="s">
        <v>685</v>
      </c>
      <c r="H32" s="140" t="s">
        <v>686</v>
      </c>
      <c r="I32" s="140" t="s">
        <v>680</v>
      </c>
      <c r="J32" s="141" t="s">
        <v>755</v>
      </c>
    </row>
    <row r="33" ht="72.75" customHeight="1">
      <c r="A33" s="142" t="s">
        <v>533</v>
      </c>
      <c r="B33" s="140" t="s">
        <v>715</v>
      </c>
      <c r="C33" s="140" t="s">
        <v>688</v>
      </c>
      <c r="D33" s="140" t="s">
        <v>689</v>
      </c>
      <c r="E33" s="141" t="s">
        <v>756</v>
      </c>
      <c r="F33" s="140" t="s">
        <v>677</v>
      </c>
      <c r="G33" s="141" t="s">
        <v>706</v>
      </c>
      <c r="H33" s="140" t="s">
        <v>686</v>
      </c>
      <c r="I33" s="140" t="s">
        <v>680</v>
      </c>
      <c r="J33" s="141" t="s">
        <v>757</v>
      </c>
    </row>
    <row r="34" ht="47.25" customHeight="1">
      <c r="A34" s="142" t="s">
        <v>533</v>
      </c>
      <c r="B34" s="140" t="s">
        <v>715</v>
      </c>
      <c r="C34" s="140" t="s">
        <v>758</v>
      </c>
      <c r="D34" s="140" t="s">
        <v>759</v>
      </c>
      <c r="E34" s="141" t="s">
        <v>760</v>
      </c>
      <c r="F34" s="140" t="s">
        <v>761</v>
      </c>
      <c r="G34" s="141" t="s">
        <v>762</v>
      </c>
      <c r="H34" s="140" t="s">
        <v>763</v>
      </c>
      <c r="I34" s="140" t="s">
        <v>680</v>
      </c>
      <c r="J34" s="141" t="s">
        <v>764</v>
      </c>
    </row>
    <row r="35" ht="32.25" customHeight="1">
      <c r="A35" s="142" t="s">
        <v>522</v>
      </c>
      <c r="B35" s="140" t="s">
        <v>765</v>
      </c>
      <c r="C35" s="140" t="s">
        <v>674</v>
      </c>
      <c r="D35" s="140" t="s">
        <v>675</v>
      </c>
      <c r="E35" s="141" t="s">
        <v>766</v>
      </c>
      <c r="F35" s="140" t="s">
        <v>677</v>
      </c>
      <c r="G35" s="141" t="s">
        <v>767</v>
      </c>
      <c r="H35" s="140" t="s">
        <v>699</v>
      </c>
      <c r="I35" s="140" t="s">
        <v>680</v>
      </c>
      <c r="J35" s="141" t="s">
        <v>768</v>
      </c>
    </row>
    <row r="36" ht="32.25" customHeight="1">
      <c r="A36" s="142" t="s">
        <v>522</v>
      </c>
      <c r="B36" s="140" t="s">
        <v>765</v>
      </c>
      <c r="C36" s="140" t="s">
        <v>674</v>
      </c>
      <c r="D36" s="140" t="s">
        <v>704</v>
      </c>
      <c r="E36" s="141" t="s">
        <v>769</v>
      </c>
      <c r="F36" s="140" t="s">
        <v>677</v>
      </c>
      <c r="G36" s="141" t="s">
        <v>228</v>
      </c>
      <c r="H36" s="140" t="s">
        <v>699</v>
      </c>
      <c r="I36" s="140" t="s">
        <v>680</v>
      </c>
      <c r="J36" s="141" t="s">
        <v>770</v>
      </c>
    </row>
    <row r="37" ht="32.25" customHeight="1">
      <c r="A37" s="142" t="s">
        <v>522</v>
      </c>
      <c r="B37" s="140" t="s">
        <v>765</v>
      </c>
      <c r="C37" s="140" t="s">
        <v>674</v>
      </c>
      <c r="D37" s="140" t="s">
        <v>704</v>
      </c>
      <c r="E37" s="141" t="s">
        <v>771</v>
      </c>
      <c r="F37" s="140" t="s">
        <v>772</v>
      </c>
      <c r="G37" s="141" t="s">
        <v>773</v>
      </c>
      <c r="H37" s="140"/>
      <c r="I37" s="140" t="s">
        <v>774</v>
      </c>
      <c r="J37" s="141" t="s">
        <v>775</v>
      </c>
    </row>
    <row r="38" ht="47.25" customHeight="1">
      <c r="A38" s="142" t="s">
        <v>522</v>
      </c>
      <c r="B38" s="140" t="s">
        <v>765</v>
      </c>
      <c r="C38" s="140" t="s">
        <v>682</v>
      </c>
      <c r="D38" s="140" t="s">
        <v>683</v>
      </c>
      <c r="E38" s="141" t="s">
        <v>776</v>
      </c>
      <c r="F38" s="140" t="s">
        <v>772</v>
      </c>
      <c r="G38" s="141" t="s">
        <v>773</v>
      </c>
      <c r="H38" s="140"/>
      <c r="I38" s="140" t="s">
        <v>774</v>
      </c>
      <c r="J38" s="141" t="s">
        <v>777</v>
      </c>
    </row>
    <row r="39" ht="66.75" customHeight="1">
      <c r="A39" s="142" t="s">
        <v>522</v>
      </c>
      <c r="B39" s="140" t="s">
        <v>765</v>
      </c>
      <c r="C39" s="140" t="s">
        <v>688</v>
      </c>
      <c r="D39" s="140" t="s">
        <v>689</v>
      </c>
      <c r="E39" s="141" t="s">
        <v>778</v>
      </c>
      <c r="F39" s="140" t="s">
        <v>677</v>
      </c>
      <c r="G39" s="141" t="s">
        <v>706</v>
      </c>
      <c r="H39" s="140" t="s">
        <v>686</v>
      </c>
      <c r="I39" s="140" t="s">
        <v>680</v>
      </c>
      <c r="J39" s="141" t="s">
        <v>779</v>
      </c>
    </row>
    <row r="40" ht="47.25" customHeight="1">
      <c r="A40" s="142" t="s">
        <v>529</v>
      </c>
      <c r="B40" s="140" t="s">
        <v>780</v>
      </c>
      <c r="C40" s="140" t="s">
        <v>674</v>
      </c>
      <c r="D40" s="140" t="s">
        <v>675</v>
      </c>
      <c r="E40" s="141" t="s">
        <v>781</v>
      </c>
      <c r="F40" s="140" t="s">
        <v>677</v>
      </c>
      <c r="G40" s="141" t="s">
        <v>767</v>
      </c>
      <c r="H40" s="140" t="s">
        <v>699</v>
      </c>
      <c r="I40" s="140" t="s">
        <v>680</v>
      </c>
      <c r="J40" s="141" t="s">
        <v>782</v>
      </c>
    </row>
    <row r="41" ht="47.25" customHeight="1">
      <c r="A41" s="142" t="s">
        <v>529</v>
      </c>
      <c r="B41" s="140" t="s">
        <v>780</v>
      </c>
      <c r="C41" s="140" t="s">
        <v>674</v>
      </c>
      <c r="D41" s="140" t="s">
        <v>675</v>
      </c>
      <c r="E41" s="141" t="s">
        <v>783</v>
      </c>
      <c r="F41" s="140" t="s">
        <v>677</v>
      </c>
      <c r="G41" s="141" t="s">
        <v>767</v>
      </c>
      <c r="H41" s="140" t="s">
        <v>699</v>
      </c>
      <c r="I41" s="140" t="s">
        <v>680</v>
      </c>
      <c r="J41" s="141" t="s">
        <v>784</v>
      </c>
    </row>
    <row r="42" ht="47.25" customHeight="1">
      <c r="A42" s="142" t="s">
        <v>529</v>
      </c>
      <c r="B42" s="140" t="s">
        <v>780</v>
      </c>
      <c r="C42" s="140" t="s">
        <v>674</v>
      </c>
      <c r="D42" s="140" t="s">
        <v>675</v>
      </c>
      <c r="E42" s="141" t="s">
        <v>785</v>
      </c>
      <c r="F42" s="140" t="s">
        <v>677</v>
      </c>
      <c r="G42" s="141" t="s">
        <v>786</v>
      </c>
      <c r="H42" s="140" t="s">
        <v>679</v>
      </c>
      <c r="I42" s="140" t="s">
        <v>680</v>
      </c>
      <c r="J42" s="141" t="s">
        <v>787</v>
      </c>
    </row>
    <row r="43" ht="47.25" customHeight="1">
      <c r="A43" s="142" t="s">
        <v>529</v>
      </c>
      <c r="B43" s="140" t="s">
        <v>780</v>
      </c>
      <c r="C43" s="140" t="s">
        <v>674</v>
      </c>
      <c r="D43" s="140" t="s">
        <v>675</v>
      </c>
      <c r="E43" s="141" t="s">
        <v>788</v>
      </c>
      <c r="F43" s="140" t="s">
        <v>677</v>
      </c>
      <c r="G43" s="141" t="s">
        <v>767</v>
      </c>
      <c r="H43" s="140" t="s">
        <v>699</v>
      </c>
      <c r="I43" s="140" t="s">
        <v>680</v>
      </c>
      <c r="J43" s="141" t="s">
        <v>789</v>
      </c>
    </row>
    <row r="44" ht="47.25" customHeight="1">
      <c r="A44" s="142" t="s">
        <v>529</v>
      </c>
      <c r="B44" s="140" t="s">
        <v>780</v>
      </c>
      <c r="C44" s="140" t="s">
        <v>674</v>
      </c>
      <c r="D44" s="140" t="s">
        <v>675</v>
      </c>
      <c r="E44" s="141" t="s">
        <v>790</v>
      </c>
      <c r="F44" s="140" t="s">
        <v>677</v>
      </c>
      <c r="G44" s="141" t="s">
        <v>791</v>
      </c>
      <c r="H44" s="140" t="s">
        <v>722</v>
      </c>
      <c r="I44" s="140" t="s">
        <v>680</v>
      </c>
      <c r="J44" s="141" t="s">
        <v>792</v>
      </c>
    </row>
    <row r="45" ht="47.25" customHeight="1">
      <c r="A45" s="142" t="s">
        <v>529</v>
      </c>
      <c r="B45" s="140" t="s">
        <v>780</v>
      </c>
      <c r="C45" s="140" t="s">
        <v>674</v>
      </c>
      <c r="D45" s="140" t="s">
        <v>675</v>
      </c>
      <c r="E45" s="141" t="s">
        <v>793</v>
      </c>
      <c r="F45" s="140" t="s">
        <v>677</v>
      </c>
      <c r="G45" s="141" t="s">
        <v>794</v>
      </c>
      <c r="H45" s="140" t="s">
        <v>737</v>
      </c>
      <c r="I45" s="140" t="s">
        <v>680</v>
      </c>
      <c r="J45" s="141" t="s">
        <v>795</v>
      </c>
    </row>
    <row r="46" ht="47.25" customHeight="1">
      <c r="A46" s="142" t="s">
        <v>529</v>
      </c>
      <c r="B46" s="140" t="s">
        <v>780</v>
      </c>
      <c r="C46" s="140" t="s">
        <v>682</v>
      </c>
      <c r="D46" s="140" t="s">
        <v>683</v>
      </c>
      <c r="E46" s="141" t="s">
        <v>796</v>
      </c>
      <c r="F46" s="140" t="s">
        <v>677</v>
      </c>
      <c r="G46" s="141" t="s">
        <v>685</v>
      </c>
      <c r="H46" s="140" t="s">
        <v>686</v>
      </c>
      <c r="I46" s="140" t="s">
        <v>680</v>
      </c>
      <c r="J46" s="141" t="s">
        <v>797</v>
      </c>
    </row>
    <row r="47" ht="47.25" customHeight="1">
      <c r="A47" s="142" t="s">
        <v>529</v>
      </c>
      <c r="B47" s="140" t="s">
        <v>780</v>
      </c>
      <c r="C47" s="140" t="s">
        <v>682</v>
      </c>
      <c r="D47" s="140" t="s">
        <v>683</v>
      </c>
      <c r="E47" s="141" t="s">
        <v>798</v>
      </c>
      <c r="F47" s="140" t="s">
        <v>677</v>
      </c>
      <c r="G47" s="141" t="s">
        <v>799</v>
      </c>
      <c r="H47" s="140" t="s">
        <v>740</v>
      </c>
      <c r="I47" s="140" t="s">
        <v>680</v>
      </c>
      <c r="J47" s="141" t="s">
        <v>800</v>
      </c>
    </row>
    <row r="48" ht="47.25" customHeight="1">
      <c r="A48" s="142" t="s">
        <v>529</v>
      </c>
      <c r="B48" s="140" t="s">
        <v>780</v>
      </c>
      <c r="C48" s="140" t="s">
        <v>688</v>
      </c>
      <c r="D48" s="140" t="s">
        <v>689</v>
      </c>
      <c r="E48" s="141" t="s">
        <v>801</v>
      </c>
      <c r="F48" s="140" t="s">
        <v>677</v>
      </c>
      <c r="G48" s="141" t="s">
        <v>685</v>
      </c>
      <c r="H48" s="140" t="s">
        <v>686</v>
      </c>
      <c r="I48" s="140" t="s">
        <v>680</v>
      </c>
      <c r="J48" s="141" t="s">
        <v>802</v>
      </c>
    </row>
    <row r="49" ht="47.25" customHeight="1">
      <c r="A49" s="142" t="s">
        <v>529</v>
      </c>
      <c r="B49" s="140" t="s">
        <v>780</v>
      </c>
      <c r="C49" s="140" t="s">
        <v>688</v>
      </c>
      <c r="D49" s="140" t="s">
        <v>689</v>
      </c>
      <c r="E49" s="141" t="s">
        <v>803</v>
      </c>
      <c r="F49" s="140" t="s">
        <v>677</v>
      </c>
      <c r="G49" s="141" t="s">
        <v>685</v>
      </c>
      <c r="H49" s="140" t="s">
        <v>686</v>
      </c>
      <c r="I49" s="140" t="s">
        <v>680</v>
      </c>
      <c r="J49" s="141" t="s">
        <v>804</v>
      </c>
    </row>
    <row r="50" ht="92.25" customHeight="1">
      <c r="A50" s="142" t="s">
        <v>520</v>
      </c>
      <c r="B50" s="140" t="s">
        <v>805</v>
      </c>
      <c r="C50" s="140" t="s">
        <v>674</v>
      </c>
      <c r="D50" s="140" t="s">
        <v>675</v>
      </c>
      <c r="E50" s="141" t="s">
        <v>806</v>
      </c>
      <c r="F50" s="140" t="s">
        <v>677</v>
      </c>
      <c r="G50" s="141" t="s">
        <v>807</v>
      </c>
      <c r="H50" s="140" t="s">
        <v>722</v>
      </c>
      <c r="I50" s="140" t="s">
        <v>680</v>
      </c>
      <c r="J50" s="141" t="s">
        <v>808</v>
      </c>
    </row>
    <row r="51" ht="47.25" customHeight="1">
      <c r="A51" s="142" t="s">
        <v>520</v>
      </c>
      <c r="B51" s="140" t="s">
        <v>805</v>
      </c>
      <c r="C51" s="140" t="s">
        <v>674</v>
      </c>
      <c r="D51" s="140" t="s">
        <v>675</v>
      </c>
      <c r="E51" s="141" t="s">
        <v>809</v>
      </c>
      <c r="F51" s="140" t="s">
        <v>677</v>
      </c>
      <c r="G51" s="141" t="s">
        <v>810</v>
      </c>
      <c r="H51" s="140" t="s">
        <v>737</v>
      </c>
      <c r="I51" s="140" t="s">
        <v>680</v>
      </c>
      <c r="J51" s="141" t="s">
        <v>811</v>
      </c>
    </row>
    <row r="52" ht="87.75" customHeight="1">
      <c r="A52" s="142" t="s">
        <v>520</v>
      </c>
      <c r="B52" s="140" t="s">
        <v>805</v>
      </c>
      <c r="C52" s="140" t="s">
        <v>674</v>
      </c>
      <c r="D52" s="140" t="s">
        <v>675</v>
      </c>
      <c r="E52" s="141" t="s">
        <v>812</v>
      </c>
      <c r="F52" s="140" t="s">
        <v>677</v>
      </c>
      <c r="G52" s="141" t="s">
        <v>813</v>
      </c>
      <c r="H52" s="140" t="s">
        <v>814</v>
      </c>
      <c r="I52" s="140" t="s">
        <v>680</v>
      </c>
      <c r="J52" s="141" t="s">
        <v>815</v>
      </c>
    </row>
    <row r="53" ht="65.25" customHeight="1">
      <c r="A53" s="142" t="s">
        <v>520</v>
      </c>
      <c r="B53" s="140" t="s">
        <v>805</v>
      </c>
      <c r="C53" s="140" t="s">
        <v>674</v>
      </c>
      <c r="D53" s="140" t="s">
        <v>704</v>
      </c>
      <c r="E53" s="141" t="s">
        <v>816</v>
      </c>
      <c r="F53" s="140" t="s">
        <v>772</v>
      </c>
      <c r="G53" s="141" t="s">
        <v>817</v>
      </c>
      <c r="H53" s="140" t="s">
        <v>686</v>
      </c>
      <c r="I53" s="140" t="s">
        <v>680</v>
      </c>
      <c r="J53" s="141" t="s">
        <v>818</v>
      </c>
    </row>
    <row r="54" ht="87.75" customHeight="1">
      <c r="A54" s="142" t="s">
        <v>520</v>
      </c>
      <c r="B54" s="140" t="s">
        <v>805</v>
      </c>
      <c r="C54" s="140" t="s">
        <v>674</v>
      </c>
      <c r="D54" s="140" t="s">
        <v>819</v>
      </c>
      <c r="E54" s="141" t="s">
        <v>820</v>
      </c>
      <c r="F54" s="140" t="s">
        <v>761</v>
      </c>
      <c r="G54" s="141" t="s">
        <v>720</v>
      </c>
      <c r="H54" s="140" t="s">
        <v>821</v>
      </c>
      <c r="I54" s="140" t="s">
        <v>680</v>
      </c>
      <c r="J54" s="141" t="s">
        <v>822</v>
      </c>
    </row>
    <row r="55" ht="93" customHeight="1">
      <c r="A55" s="142" t="s">
        <v>520</v>
      </c>
      <c r="B55" s="140" t="s">
        <v>805</v>
      </c>
      <c r="C55" s="140" t="s">
        <v>682</v>
      </c>
      <c r="D55" s="140" t="s">
        <v>683</v>
      </c>
      <c r="E55" s="141" t="s">
        <v>823</v>
      </c>
      <c r="F55" s="140" t="s">
        <v>677</v>
      </c>
      <c r="G55" s="141" t="s">
        <v>824</v>
      </c>
      <c r="H55" s="140" t="s">
        <v>679</v>
      </c>
      <c r="I55" s="140" t="s">
        <v>680</v>
      </c>
      <c r="J55" s="141" t="s">
        <v>825</v>
      </c>
    </row>
    <row r="56" ht="126.75" customHeight="1">
      <c r="A56" s="142" t="s">
        <v>520</v>
      </c>
      <c r="B56" s="140" t="s">
        <v>805</v>
      </c>
      <c r="C56" s="140" t="s">
        <v>682</v>
      </c>
      <c r="D56" s="140" t="s">
        <v>683</v>
      </c>
      <c r="E56" s="141" t="s">
        <v>826</v>
      </c>
      <c r="F56" s="140" t="s">
        <v>677</v>
      </c>
      <c r="G56" s="141" t="s">
        <v>827</v>
      </c>
      <c r="H56" s="140" t="s">
        <v>679</v>
      </c>
      <c r="I56" s="140" t="s">
        <v>680</v>
      </c>
      <c r="J56" s="141" t="s">
        <v>828</v>
      </c>
    </row>
    <row r="57" ht="129.75" customHeight="1">
      <c r="A57" s="142" t="s">
        <v>520</v>
      </c>
      <c r="B57" s="140" t="s">
        <v>805</v>
      </c>
      <c r="C57" s="140" t="s">
        <v>682</v>
      </c>
      <c r="D57" s="140" t="s">
        <v>683</v>
      </c>
      <c r="E57" s="141" t="s">
        <v>829</v>
      </c>
      <c r="F57" s="140" t="s">
        <v>677</v>
      </c>
      <c r="G57" s="141" t="s">
        <v>824</v>
      </c>
      <c r="H57" s="140" t="s">
        <v>679</v>
      </c>
      <c r="I57" s="140" t="s">
        <v>680</v>
      </c>
      <c r="J57" s="141" t="s">
        <v>830</v>
      </c>
    </row>
    <row r="58" ht="66.75" customHeight="1">
      <c r="A58" s="142" t="s">
        <v>520</v>
      </c>
      <c r="B58" s="140" t="s">
        <v>805</v>
      </c>
      <c r="C58" s="140" t="s">
        <v>688</v>
      </c>
      <c r="D58" s="140" t="s">
        <v>689</v>
      </c>
      <c r="E58" s="141" t="s">
        <v>831</v>
      </c>
      <c r="F58" s="140" t="s">
        <v>677</v>
      </c>
      <c r="G58" s="141" t="s">
        <v>685</v>
      </c>
      <c r="H58" s="140" t="s">
        <v>686</v>
      </c>
      <c r="I58" s="140" t="s">
        <v>680</v>
      </c>
      <c r="J58" s="141" t="s">
        <v>832</v>
      </c>
    </row>
    <row r="59" ht="84.75" customHeight="1">
      <c r="A59" s="142" t="s">
        <v>520</v>
      </c>
      <c r="B59" s="140" t="s">
        <v>805</v>
      </c>
      <c r="C59" s="140" t="s">
        <v>688</v>
      </c>
      <c r="D59" s="140" t="s">
        <v>689</v>
      </c>
      <c r="E59" s="141" t="s">
        <v>833</v>
      </c>
      <c r="F59" s="140" t="s">
        <v>677</v>
      </c>
      <c r="G59" s="141" t="s">
        <v>685</v>
      </c>
      <c r="H59" s="140" t="s">
        <v>686</v>
      </c>
      <c r="I59" s="140" t="s">
        <v>680</v>
      </c>
      <c r="J59" s="141" t="s">
        <v>834</v>
      </c>
    </row>
    <row r="60" ht="47.25" customHeight="1">
      <c r="A60" s="142" t="s">
        <v>520</v>
      </c>
      <c r="B60" s="140" t="s">
        <v>805</v>
      </c>
      <c r="C60" s="140" t="s">
        <v>688</v>
      </c>
      <c r="D60" s="140" t="s">
        <v>689</v>
      </c>
      <c r="E60" s="141" t="s">
        <v>835</v>
      </c>
      <c r="F60" s="140" t="s">
        <v>677</v>
      </c>
      <c r="G60" s="141" t="s">
        <v>685</v>
      </c>
      <c r="H60" s="140" t="s">
        <v>686</v>
      </c>
      <c r="I60" s="140" t="s">
        <v>680</v>
      </c>
      <c r="J60" s="141" t="s">
        <v>835</v>
      </c>
    </row>
    <row r="61" ht="47.25" customHeight="1">
      <c r="A61" s="142" t="s">
        <v>520</v>
      </c>
      <c r="B61" s="140" t="s">
        <v>805</v>
      </c>
      <c r="C61" s="140" t="s">
        <v>758</v>
      </c>
      <c r="D61" s="140" t="s">
        <v>759</v>
      </c>
      <c r="E61" s="141" t="s">
        <v>836</v>
      </c>
      <c r="F61" s="140" t="s">
        <v>761</v>
      </c>
      <c r="G61" s="141" t="s">
        <v>837</v>
      </c>
      <c r="H61" s="140" t="s">
        <v>838</v>
      </c>
      <c r="I61" s="140" t="s">
        <v>680</v>
      </c>
      <c r="J61" s="141" t="s">
        <v>839</v>
      </c>
    </row>
    <row r="62" ht="47.25" customHeight="1">
      <c r="A62" s="142" t="s">
        <v>500</v>
      </c>
      <c r="B62" s="140" t="s">
        <v>840</v>
      </c>
      <c r="C62" s="140" t="s">
        <v>674</v>
      </c>
      <c r="D62" s="140" t="s">
        <v>675</v>
      </c>
      <c r="E62" s="141" t="s">
        <v>841</v>
      </c>
      <c r="F62" s="140" t="s">
        <v>677</v>
      </c>
      <c r="G62" s="141" t="s">
        <v>842</v>
      </c>
      <c r="H62" s="140" t="s">
        <v>843</v>
      </c>
      <c r="I62" s="140" t="s">
        <v>680</v>
      </c>
      <c r="J62" s="141" t="s">
        <v>844</v>
      </c>
    </row>
    <row r="63" ht="47.25" customHeight="1">
      <c r="A63" s="142" t="s">
        <v>500</v>
      </c>
      <c r="B63" s="140" t="s">
        <v>840</v>
      </c>
      <c r="C63" s="140" t="s">
        <v>674</v>
      </c>
      <c r="D63" s="140" t="s">
        <v>704</v>
      </c>
      <c r="E63" s="141" t="s">
        <v>845</v>
      </c>
      <c r="F63" s="140" t="s">
        <v>677</v>
      </c>
      <c r="G63" s="141" t="s">
        <v>706</v>
      </c>
      <c r="H63" s="140" t="s">
        <v>686</v>
      </c>
      <c r="I63" s="140" t="s">
        <v>680</v>
      </c>
      <c r="J63" s="141" t="s">
        <v>846</v>
      </c>
    </row>
    <row r="64" ht="47.25" customHeight="1">
      <c r="A64" s="142" t="s">
        <v>500</v>
      </c>
      <c r="B64" s="140" t="s">
        <v>840</v>
      </c>
      <c r="C64" s="140" t="s">
        <v>674</v>
      </c>
      <c r="D64" s="140" t="s">
        <v>704</v>
      </c>
      <c r="E64" s="141" t="s">
        <v>847</v>
      </c>
      <c r="F64" s="140" t="s">
        <v>772</v>
      </c>
      <c r="G64" s="141" t="s">
        <v>817</v>
      </c>
      <c r="H64" s="140" t="s">
        <v>686</v>
      </c>
      <c r="I64" s="140" t="s">
        <v>680</v>
      </c>
      <c r="J64" s="141" t="s">
        <v>848</v>
      </c>
    </row>
    <row r="65" ht="47.25" customHeight="1">
      <c r="A65" s="142" t="s">
        <v>500</v>
      </c>
      <c r="B65" s="140" t="s">
        <v>840</v>
      </c>
      <c r="C65" s="140" t="s">
        <v>674</v>
      </c>
      <c r="D65" s="140" t="s">
        <v>704</v>
      </c>
      <c r="E65" s="141" t="s">
        <v>849</v>
      </c>
      <c r="F65" s="140" t="s">
        <v>772</v>
      </c>
      <c r="G65" s="141" t="s">
        <v>817</v>
      </c>
      <c r="H65" s="140" t="s">
        <v>686</v>
      </c>
      <c r="I65" s="140" t="s">
        <v>680</v>
      </c>
      <c r="J65" s="141" t="s">
        <v>850</v>
      </c>
    </row>
    <row r="66" ht="47.25" customHeight="1">
      <c r="A66" s="142" t="s">
        <v>500</v>
      </c>
      <c r="B66" s="140" t="s">
        <v>840</v>
      </c>
      <c r="C66" s="140" t="s">
        <v>674</v>
      </c>
      <c r="D66" s="140" t="s">
        <v>819</v>
      </c>
      <c r="E66" s="141" t="s">
        <v>851</v>
      </c>
      <c r="F66" s="140" t="s">
        <v>761</v>
      </c>
      <c r="G66" s="141" t="s">
        <v>852</v>
      </c>
      <c r="H66" s="140" t="s">
        <v>853</v>
      </c>
      <c r="I66" s="140" t="s">
        <v>680</v>
      </c>
      <c r="J66" s="141" t="s">
        <v>854</v>
      </c>
    </row>
    <row r="67" ht="47.25" customHeight="1">
      <c r="A67" s="142" t="s">
        <v>500</v>
      </c>
      <c r="B67" s="140" t="s">
        <v>840</v>
      </c>
      <c r="C67" s="140" t="s">
        <v>682</v>
      </c>
      <c r="D67" s="140" t="s">
        <v>855</v>
      </c>
      <c r="E67" s="141" t="s">
        <v>856</v>
      </c>
      <c r="F67" s="140" t="s">
        <v>677</v>
      </c>
      <c r="G67" s="141" t="s">
        <v>857</v>
      </c>
      <c r="H67" s="140" t="s">
        <v>763</v>
      </c>
      <c r="I67" s="140" t="s">
        <v>680</v>
      </c>
      <c r="J67" s="141" t="s">
        <v>858</v>
      </c>
    </row>
    <row r="68" ht="47.25" customHeight="1">
      <c r="A68" s="142" t="s">
        <v>500</v>
      </c>
      <c r="B68" s="140" t="s">
        <v>840</v>
      </c>
      <c r="C68" s="140" t="s">
        <v>688</v>
      </c>
      <c r="D68" s="140" t="s">
        <v>689</v>
      </c>
      <c r="E68" s="141" t="s">
        <v>859</v>
      </c>
      <c r="F68" s="140" t="s">
        <v>677</v>
      </c>
      <c r="G68" s="141" t="s">
        <v>706</v>
      </c>
      <c r="H68" s="140" t="s">
        <v>686</v>
      </c>
      <c r="I68" s="140" t="s">
        <v>680</v>
      </c>
      <c r="J68" s="141" t="s">
        <v>860</v>
      </c>
    </row>
    <row r="69" ht="47.25" customHeight="1">
      <c r="A69" s="142" t="s">
        <v>500</v>
      </c>
      <c r="B69" s="140" t="s">
        <v>840</v>
      </c>
      <c r="C69" s="140" t="s">
        <v>688</v>
      </c>
      <c r="D69" s="140" t="s">
        <v>689</v>
      </c>
      <c r="E69" s="141" t="s">
        <v>861</v>
      </c>
      <c r="F69" s="140" t="s">
        <v>677</v>
      </c>
      <c r="G69" s="141" t="s">
        <v>706</v>
      </c>
      <c r="H69" s="140" t="s">
        <v>686</v>
      </c>
      <c r="I69" s="140" t="s">
        <v>680</v>
      </c>
      <c r="J69" s="141" t="s">
        <v>862</v>
      </c>
    </row>
    <row r="70" ht="47.25" customHeight="1">
      <c r="A70" s="142" t="s">
        <v>500</v>
      </c>
      <c r="B70" s="140" t="s">
        <v>840</v>
      </c>
      <c r="C70" s="140" t="s">
        <v>758</v>
      </c>
      <c r="D70" s="140" t="s">
        <v>759</v>
      </c>
      <c r="E70" s="141" t="s">
        <v>863</v>
      </c>
      <c r="F70" s="140" t="s">
        <v>761</v>
      </c>
      <c r="G70" s="141" t="s">
        <v>817</v>
      </c>
      <c r="H70" s="140" t="s">
        <v>763</v>
      </c>
      <c r="I70" s="140" t="s">
        <v>680</v>
      </c>
      <c r="J70" s="141" t="s">
        <v>864</v>
      </c>
    </row>
    <row r="71" ht="125.25" customHeight="1">
      <c r="A71" s="142" t="s">
        <v>510</v>
      </c>
      <c r="B71" s="140" t="s">
        <v>865</v>
      </c>
      <c r="C71" s="140" t="s">
        <v>674</v>
      </c>
      <c r="D71" s="140" t="s">
        <v>675</v>
      </c>
      <c r="E71" s="141" t="s">
        <v>866</v>
      </c>
      <c r="F71" s="140" t="s">
        <v>677</v>
      </c>
      <c r="G71" s="141" t="s">
        <v>817</v>
      </c>
      <c r="H71" s="140" t="s">
        <v>679</v>
      </c>
      <c r="I71" s="140" t="s">
        <v>680</v>
      </c>
      <c r="J71" s="141" t="s">
        <v>867</v>
      </c>
    </row>
    <row r="72" ht="65.25" customHeight="1">
      <c r="A72" s="142" t="s">
        <v>510</v>
      </c>
      <c r="B72" s="140" t="s">
        <v>865</v>
      </c>
      <c r="C72" s="140" t="s">
        <v>674</v>
      </c>
      <c r="D72" s="140" t="s">
        <v>675</v>
      </c>
      <c r="E72" s="141" t="s">
        <v>868</v>
      </c>
      <c r="F72" s="140" t="s">
        <v>677</v>
      </c>
      <c r="G72" s="141" t="s">
        <v>869</v>
      </c>
      <c r="H72" s="140" t="s">
        <v>679</v>
      </c>
      <c r="I72" s="140" t="s">
        <v>680</v>
      </c>
      <c r="J72" s="141" t="s">
        <v>870</v>
      </c>
    </row>
    <row r="73" ht="81.75" customHeight="1">
      <c r="A73" s="142" t="s">
        <v>510</v>
      </c>
      <c r="B73" s="140" t="s">
        <v>865</v>
      </c>
      <c r="C73" s="140" t="s">
        <v>674</v>
      </c>
      <c r="D73" s="140" t="s">
        <v>675</v>
      </c>
      <c r="E73" s="141" t="s">
        <v>871</v>
      </c>
      <c r="F73" s="140" t="s">
        <v>677</v>
      </c>
      <c r="G73" s="141" t="s">
        <v>872</v>
      </c>
      <c r="H73" s="140" t="s">
        <v>843</v>
      </c>
      <c r="I73" s="140" t="s">
        <v>680</v>
      </c>
      <c r="J73" s="141" t="s">
        <v>873</v>
      </c>
    </row>
    <row r="74" ht="47.25" customHeight="1">
      <c r="A74" s="142" t="s">
        <v>510</v>
      </c>
      <c r="B74" s="140" t="s">
        <v>865</v>
      </c>
      <c r="C74" s="140" t="s">
        <v>674</v>
      </c>
      <c r="D74" s="140" t="s">
        <v>704</v>
      </c>
      <c r="E74" s="141" t="s">
        <v>874</v>
      </c>
      <c r="F74" s="140" t="s">
        <v>677</v>
      </c>
      <c r="G74" s="141" t="s">
        <v>743</v>
      </c>
      <c r="H74" s="140" t="s">
        <v>686</v>
      </c>
      <c r="I74" s="140" t="s">
        <v>680</v>
      </c>
      <c r="J74" s="141" t="s">
        <v>875</v>
      </c>
    </row>
    <row r="75" ht="47.25" customHeight="1">
      <c r="A75" s="142" t="s">
        <v>510</v>
      </c>
      <c r="B75" s="140" t="s">
        <v>865</v>
      </c>
      <c r="C75" s="140" t="s">
        <v>674</v>
      </c>
      <c r="D75" s="140" t="s">
        <v>704</v>
      </c>
      <c r="E75" s="141" t="s">
        <v>876</v>
      </c>
      <c r="F75" s="140" t="s">
        <v>772</v>
      </c>
      <c r="G75" s="141" t="s">
        <v>817</v>
      </c>
      <c r="H75" s="140" t="s">
        <v>686</v>
      </c>
      <c r="I75" s="140" t="s">
        <v>680</v>
      </c>
      <c r="J75" s="141" t="s">
        <v>877</v>
      </c>
    </row>
    <row r="76" ht="47.25" customHeight="1">
      <c r="A76" s="142" t="s">
        <v>510</v>
      </c>
      <c r="B76" s="140" t="s">
        <v>865</v>
      </c>
      <c r="C76" s="140" t="s">
        <v>674</v>
      </c>
      <c r="D76" s="140" t="s">
        <v>704</v>
      </c>
      <c r="E76" s="141" t="s">
        <v>878</v>
      </c>
      <c r="F76" s="140" t="s">
        <v>677</v>
      </c>
      <c r="G76" s="141" t="s">
        <v>706</v>
      </c>
      <c r="H76" s="140" t="s">
        <v>686</v>
      </c>
      <c r="I76" s="140" t="s">
        <v>680</v>
      </c>
      <c r="J76" s="141" t="s">
        <v>879</v>
      </c>
    </row>
    <row r="77" ht="47.25" customHeight="1">
      <c r="A77" s="142" t="s">
        <v>510</v>
      </c>
      <c r="B77" s="140" t="s">
        <v>865</v>
      </c>
      <c r="C77" s="140" t="s">
        <v>674</v>
      </c>
      <c r="D77" s="140" t="s">
        <v>819</v>
      </c>
      <c r="E77" s="141" t="s">
        <v>880</v>
      </c>
      <c r="F77" s="140" t="s">
        <v>772</v>
      </c>
      <c r="G77" s="141" t="s">
        <v>817</v>
      </c>
      <c r="H77" s="140" t="s">
        <v>686</v>
      </c>
      <c r="I77" s="140" t="s">
        <v>680</v>
      </c>
      <c r="J77" s="141" t="s">
        <v>881</v>
      </c>
    </row>
    <row r="78" ht="47.25" customHeight="1">
      <c r="A78" s="142" t="s">
        <v>510</v>
      </c>
      <c r="B78" s="140" t="s">
        <v>865</v>
      </c>
      <c r="C78" s="140" t="s">
        <v>682</v>
      </c>
      <c r="D78" s="140" t="s">
        <v>855</v>
      </c>
      <c r="E78" s="141" t="s">
        <v>882</v>
      </c>
      <c r="F78" s="140" t="s">
        <v>677</v>
      </c>
      <c r="G78" s="141" t="s">
        <v>736</v>
      </c>
      <c r="H78" s="140" t="s">
        <v>883</v>
      </c>
      <c r="I78" s="140" t="s">
        <v>680</v>
      </c>
      <c r="J78" s="141" t="s">
        <v>884</v>
      </c>
    </row>
    <row r="79" ht="47.25" customHeight="1">
      <c r="A79" s="142" t="s">
        <v>510</v>
      </c>
      <c r="B79" s="140" t="s">
        <v>865</v>
      </c>
      <c r="C79" s="140" t="s">
        <v>682</v>
      </c>
      <c r="D79" s="140" t="s">
        <v>683</v>
      </c>
      <c r="E79" s="141" t="s">
        <v>885</v>
      </c>
      <c r="F79" s="140" t="s">
        <v>677</v>
      </c>
      <c r="G79" s="141" t="s">
        <v>842</v>
      </c>
      <c r="H79" s="140" t="s">
        <v>686</v>
      </c>
      <c r="I79" s="140" t="s">
        <v>680</v>
      </c>
      <c r="J79" s="141" t="s">
        <v>885</v>
      </c>
    </row>
    <row r="80" ht="47.25" customHeight="1">
      <c r="A80" s="142" t="s">
        <v>510</v>
      </c>
      <c r="B80" s="140" t="s">
        <v>865</v>
      </c>
      <c r="C80" s="140" t="s">
        <v>682</v>
      </c>
      <c r="D80" s="140" t="s">
        <v>683</v>
      </c>
      <c r="E80" s="141" t="s">
        <v>886</v>
      </c>
      <c r="F80" s="140" t="s">
        <v>677</v>
      </c>
      <c r="G80" s="141" t="s">
        <v>887</v>
      </c>
      <c r="H80" s="140" t="s">
        <v>686</v>
      </c>
      <c r="I80" s="140" t="s">
        <v>680</v>
      </c>
      <c r="J80" s="141" t="s">
        <v>888</v>
      </c>
    </row>
    <row r="81" ht="47.25" customHeight="1">
      <c r="A81" s="142" t="s">
        <v>510</v>
      </c>
      <c r="B81" s="140" t="s">
        <v>865</v>
      </c>
      <c r="C81" s="140" t="s">
        <v>688</v>
      </c>
      <c r="D81" s="140" t="s">
        <v>689</v>
      </c>
      <c r="E81" s="141" t="s">
        <v>889</v>
      </c>
      <c r="F81" s="140" t="s">
        <v>677</v>
      </c>
      <c r="G81" s="141" t="s">
        <v>685</v>
      </c>
      <c r="H81" s="140" t="s">
        <v>686</v>
      </c>
      <c r="I81" s="140" t="s">
        <v>680</v>
      </c>
      <c r="J81" s="141" t="s">
        <v>890</v>
      </c>
    </row>
    <row r="82" ht="47.25" customHeight="1">
      <c r="A82" s="142" t="s">
        <v>510</v>
      </c>
      <c r="B82" s="140" t="s">
        <v>865</v>
      </c>
      <c r="C82" s="140" t="s">
        <v>688</v>
      </c>
      <c r="D82" s="140" t="s">
        <v>689</v>
      </c>
      <c r="E82" s="141" t="s">
        <v>891</v>
      </c>
      <c r="F82" s="140" t="s">
        <v>677</v>
      </c>
      <c r="G82" s="141" t="s">
        <v>685</v>
      </c>
      <c r="H82" s="140" t="s">
        <v>686</v>
      </c>
      <c r="I82" s="140" t="s">
        <v>680</v>
      </c>
      <c r="J82" s="141" t="s">
        <v>892</v>
      </c>
    </row>
    <row r="83" ht="47.25" customHeight="1">
      <c r="A83" s="142" t="s">
        <v>371</v>
      </c>
      <c r="B83" s="140" t="s">
        <v>893</v>
      </c>
      <c r="C83" s="140" t="s">
        <v>674</v>
      </c>
      <c r="D83" s="140" t="s">
        <v>675</v>
      </c>
      <c r="E83" s="141" t="s">
        <v>894</v>
      </c>
      <c r="F83" s="140" t="s">
        <v>772</v>
      </c>
      <c r="G83" s="141" t="s">
        <v>228</v>
      </c>
      <c r="H83" s="140" t="s">
        <v>895</v>
      </c>
      <c r="I83" s="140" t="s">
        <v>680</v>
      </c>
      <c r="J83" s="141" t="s">
        <v>896</v>
      </c>
    </row>
    <row r="84" ht="84.75" customHeight="1">
      <c r="A84" s="142" t="s">
        <v>371</v>
      </c>
      <c r="B84" s="140" t="s">
        <v>893</v>
      </c>
      <c r="C84" s="140" t="s">
        <v>674</v>
      </c>
      <c r="D84" s="140" t="s">
        <v>704</v>
      </c>
      <c r="E84" s="141" t="s">
        <v>897</v>
      </c>
      <c r="F84" s="140" t="s">
        <v>772</v>
      </c>
      <c r="G84" s="141" t="s">
        <v>817</v>
      </c>
      <c r="H84" s="140" t="s">
        <v>686</v>
      </c>
      <c r="I84" s="140" t="s">
        <v>680</v>
      </c>
      <c r="J84" s="141" t="s">
        <v>898</v>
      </c>
    </row>
    <row r="85" ht="65.25" customHeight="1">
      <c r="A85" s="142" t="s">
        <v>371</v>
      </c>
      <c r="B85" s="140" t="s">
        <v>893</v>
      </c>
      <c r="C85" s="140" t="s">
        <v>674</v>
      </c>
      <c r="D85" s="140" t="s">
        <v>704</v>
      </c>
      <c r="E85" s="141" t="s">
        <v>899</v>
      </c>
      <c r="F85" s="140" t="s">
        <v>772</v>
      </c>
      <c r="G85" s="141" t="s">
        <v>817</v>
      </c>
      <c r="H85" s="140" t="s">
        <v>686</v>
      </c>
      <c r="I85" s="140" t="s">
        <v>680</v>
      </c>
      <c r="J85" s="141" t="s">
        <v>900</v>
      </c>
    </row>
    <row r="86" ht="78.75" customHeight="1">
      <c r="A86" s="142" t="s">
        <v>371</v>
      </c>
      <c r="B86" s="140" t="s">
        <v>893</v>
      </c>
      <c r="C86" s="140" t="s">
        <v>674</v>
      </c>
      <c r="D86" s="140" t="s">
        <v>819</v>
      </c>
      <c r="E86" s="141" t="s">
        <v>901</v>
      </c>
      <c r="F86" s="140" t="s">
        <v>761</v>
      </c>
      <c r="G86" s="141" t="s">
        <v>852</v>
      </c>
      <c r="H86" s="140" t="s">
        <v>853</v>
      </c>
      <c r="I86" s="140" t="s">
        <v>680</v>
      </c>
      <c r="J86" s="141" t="s">
        <v>902</v>
      </c>
    </row>
    <row r="87" ht="87" customHeight="1">
      <c r="A87" s="142" t="s">
        <v>371</v>
      </c>
      <c r="B87" s="140" t="s">
        <v>893</v>
      </c>
      <c r="C87" s="140" t="s">
        <v>682</v>
      </c>
      <c r="D87" s="140" t="s">
        <v>683</v>
      </c>
      <c r="E87" s="141" t="s">
        <v>903</v>
      </c>
      <c r="F87" s="140" t="s">
        <v>772</v>
      </c>
      <c r="G87" s="141" t="s">
        <v>817</v>
      </c>
      <c r="H87" s="140" t="s">
        <v>686</v>
      </c>
      <c r="I87" s="140" t="s">
        <v>680</v>
      </c>
      <c r="J87" s="141" t="s">
        <v>904</v>
      </c>
    </row>
    <row r="88" ht="47.25" customHeight="1">
      <c r="A88" s="142" t="s">
        <v>371</v>
      </c>
      <c r="B88" s="140" t="s">
        <v>893</v>
      </c>
      <c r="C88" s="140" t="s">
        <v>688</v>
      </c>
      <c r="D88" s="140" t="s">
        <v>689</v>
      </c>
      <c r="E88" s="141" t="s">
        <v>905</v>
      </c>
      <c r="F88" s="140" t="s">
        <v>677</v>
      </c>
      <c r="G88" s="141" t="s">
        <v>685</v>
      </c>
      <c r="H88" s="140" t="s">
        <v>686</v>
      </c>
      <c r="I88" s="140" t="s">
        <v>680</v>
      </c>
      <c r="J88" s="141" t="s">
        <v>906</v>
      </c>
    </row>
    <row r="89" ht="47.25" customHeight="1">
      <c r="A89" s="142" t="s">
        <v>527</v>
      </c>
      <c r="B89" s="140" t="s">
        <v>907</v>
      </c>
      <c r="C89" s="140" t="s">
        <v>674</v>
      </c>
      <c r="D89" s="140" t="s">
        <v>704</v>
      </c>
      <c r="E89" s="141" t="s">
        <v>908</v>
      </c>
      <c r="F89" s="140" t="s">
        <v>772</v>
      </c>
      <c r="G89" s="141" t="s">
        <v>817</v>
      </c>
      <c r="H89" s="140" t="s">
        <v>686</v>
      </c>
      <c r="I89" s="140" t="s">
        <v>680</v>
      </c>
      <c r="J89" s="141" t="s">
        <v>909</v>
      </c>
    </row>
    <row r="90" ht="47.25" customHeight="1">
      <c r="A90" s="142" t="s">
        <v>527</v>
      </c>
      <c r="B90" s="140" t="s">
        <v>907</v>
      </c>
      <c r="C90" s="140" t="s">
        <v>674</v>
      </c>
      <c r="D90" s="140" t="s">
        <v>704</v>
      </c>
      <c r="E90" s="141" t="s">
        <v>910</v>
      </c>
      <c r="F90" s="140" t="s">
        <v>772</v>
      </c>
      <c r="G90" s="141" t="s">
        <v>817</v>
      </c>
      <c r="H90" s="140" t="s">
        <v>686</v>
      </c>
      <c r="I90" s="140" t="s">
        <v>680</v>
      </c>
      <c r="J90" s="141" t="s">
        <v>911</v>
      </c>
    </row>
    <row r="91" ht="47.25" customHeight="1">
      <c r="A91" s="142" t="s">
        <v>527</v>
      </c>
      <c r="B91" s="140" t="s">
        <v>907</v>
      </c>
      <c r="C91" s="140" t="s">
        <v>674</v>
      </c>
      <c r="D91" s="140" t="s">
        <v>704</v>
      </c>
      <c r="E91" s="141" t="s">
        <v>912</v>
      </c>
      <c r="F91" s="140" t="s">
        <v>772</v>
      </c>
      <c r="G91" s="141" t="s">
        <v>817</v>
      </c>
      <c r="H91" s="140" t="s">
        <v>686</v>
      </c>
      <c r="I91" s="140" t="s">
        <v>680</v>
      </c>
      <c r="J91" s="141" t="s">
        <v>913</v>
      </c>
    </row>
    <row r="92" ht="47.25" customHeight="1">
      <c r="A92" s="142" t="s">
        <v>527</v>
      </c>
      <c r="B92" s="140" t="s">
        <v>907</v>
      </c>
      <c r="C92" s="140" t="s">
        <v>674</v>
      </c>
      <c r="D92" s="140" t="s">
        <v>704</v>
      </c>
      <c r="E92" s="141" t="s">
        <v>914</v>
      </c>
      <c r="F92" s="140" t="s">
        <v>772</v>
      </c>
      <c r="G92" s="141" t="s">
        <v>817</v>
      </c>
      <c r="H92" s="140" t="s">
        <v>686</v>
      </c>
      <c r="I92" s="140" t="s">
        <v>680</v>
      </c>
      <c r="J92" s="141" t="s">
        <v>915</v>
      </c>
    </row>
    <row r="93" ht="66.75" customHeight="1">
      <c r="A93" s="142" t="s">
        <v>527</v>
      </c>
      <c r="B93" s="140" t="s">
        <v>907</v>
      </c>
      <c r="C93" s="140" t="s">
        <v>682</v>
      </c>
      <c r="D93" s="140" t="s">
        <v>683</v>
      </c>
      <c r="E93" s="141" t="s">
        <v>916</v>
      </c>
      <c r="F93" s="140" t="s">
        <v>917</v>
      </c>
      <c r="G93" s="141" t="s">
        <v>685</v>
      </c>
      <c r="H93" s="140" t="s">
        <v>686</v>
      </c>
      <c r="I93" s="140" t="s">
        <v>680</v>
      </c>
      <c r="J93" s="141" t="s">
        <v>918</v>
      </c>
    </row>
    <row r="94" ht="47.25" customHeight="1">
      <c r="A94" s="142" t="s">
        <v>527</v>
      </c>
      <c r="B94" s="140" t="s">
        <v>907</v>
      </c>
      <c r="C94" s="140" t="s">
        <v>688</v>
      </c>
      <c r="D94" s="140" t="s">
        <v>689</v>
      </c>
      <c r="E94" s="141" t="s">
        <v>919</v>
      </c>
      <c r="F94" s="140" t="s">
        <v>677</v>
      </c>
      <c r="G94" s="141" t="s">
        <v>706</v>
      </c>
      <c r="H94" s="140" t="s">
        <v>686</v>
      </c>
      <c r="I94" s="140" t="s">
        <v>680</v>
      </c>
      <c r="J94" s="141" t="s">
        <v>920</v>
      </c>
    </row>
    <row r="95" ht="47.25" customHeight="1">
      <c r="A95" s="142" t="s">
        <v>518</v>
      </c>
      <c r="B95" s="140" t="s">
        <v>921</v>
      </c>
      <c r="C95" s="140" t="s">
        <v>674</v>
      </c>
      <c r="D95" s="140" t="s">
        <v>675</v>
      </c>
      <c r="E95" s="141" t="s">
        <v>922</v>
      </c>
      <c r="F95" s="140" t="s">
        <v>772</v>
      </c>
      <c r="G95" s="141" t="s">
        <v>767</v>
      </c>
      <c r="H95" s="140" t="s">
        <v>740</v>
      </c>
      <c r="I95" s="140" t="s">
        <v>680</v>
      </c>
      <c r="J95" s="141" t="s">
        <v>923</v>
      </c>
    </row>
    <row r="96" ht="47.25" customHeight="1">
      <c r="A96" s="142" t="s">
        <v>518</v>
      </c>
      <c r="B96" s="140" t="s">
        <v>921</v>
      </c>
      <c r="C96" s="140" t="s">
        <v>674</v>
      </c>
      <c r="D96" s="140" t="s">
        <v>675</v>
      </c>
      <c r="E96" s="141" t="s">
        <v>924</v>
      </c>
      <c r="F96" s="140" t="s">
        <v>772</v>
      </c>
      <c r="G96" s="141" t="s">
        <v>767</v>
      </c>
      <c r="H96" s="140" t="s">
        <v>740</v>
      </c>
      <c r="I96" s="140" t="s">
        <v>680</v>
      </c>
      <c r="J96" s="141" t="s">
        <v>925</v>
      </c>
    </row>
    <row r="97" ht="47.25" customHeight="1">
      <c r="A97" s="142" t="s">
        <v>518</v>
      </c>
      <c r="B97" s="140" t="s">
        <v>921</v>
      </c>
      <c r="C97" s="140" t="s">
        <v>674</v>
      </c>
      <c r="D97" s="140" t="s">
        <v>675</v>
      </c>
      <c r="E97" s="141" t="s">
        <v>926</v>
      </c>
      <c r="F97" s="140" t="s">
        <v>677</v>
      </c>
      <c r="G97" s="141" t="s">
        <v>927</v>
      </c>
      <c r="H97" s="140" t="s">
        <v>679</v>
      </c>
      <c r="I97" s="140" t="s">
        <v>680</v>
      </c>
      <c r="J97" s="141" t="s">
        <v>928</v>
      </c>
    </row>
    <row r="98" ht="47.25" customHeight="1">
      <c r="A98" s="142" t="s">
        <v>518</v>
      </c>
      <c r="B98" s="140" t="s">
        <v>921</v>
      </c>
      <c r="C98" s="140" t="s">
        <v>674</v>
      </c>
      <c r="D98" s="140" t="s">
        <v>675</v>
      </c>
      <c r="E98" s="141" t="s">
        <v>929</v>
      </c>
      <c r="F98" s="140" t="s">
        <v>677</v>
      </c>
      <c r="G98" s="141" t="s">
        <v>231</v>
      </c>
      <c r="H98" s="140" t="s">
        <v>679</v>
      </c>
      <c r="I98" s="140" t="s">
        <v>680</v>
      </c>
      <c r="J98" s="141" t="s">
        <v>930</v>
      </c>
    </row>
    <row r="99" ht="47.25" customHeight="1">
      <c r="A99" s="142" t="s">
        <v>518</v>
      </c>
      <c r="B99" s="140" t="s">
        <v>921</v>
      </c>
      <c r="C99" s="140" t="s">
        <v>674</v>
      </c>
      <c r="D99" s="140" t="s">
        <v>675</v>
      </c>
      <c r="E99" s="141" t="s">
        <v>931</v>
      </c>
      <c r="F99" s="140" t="s">
        <v>677</v>
      </c>
      <c r="G99" s="141" t="s">
        <v>932</v>
      </c>
      <c r="H99" s="140" t="s">
        <v>679</v>
      </c>
      <c r="I99" s="140" t="s">
        <v>680</v>
      </c>
      <c r="J99" s="141" t="s">
        <v>933</v>
      </c>
    </row>
    <row r="100" ht="66" customHeight="1">
      <c r="A100" s="142" t="s">
        <v>518</v>
      </c>
      <c r="B100" s="140" t="s">
        <v>921</v>
      </c>
      <c r="C100" s="140" t="s">
        <v>674</v>
      </c>
      <c r="D100" s="140" t="s">
        <v>675</v>
      </c>
      <c r="E100" s="141" t="s">
        <v>934</v>
      </c>
      <c r="F100" s="140" t="s">
        <v>677</v>
      </c>
      <c r="G100" s="141" t="s">
        <v>706</v>
      </c>
      <c r="H100" s="140" t="s">
        <v>686</v>
      </c>
      <c r="I100" s="140" t="s">
        <v>680</v>
      </c>
      <c r="J100" s="141" t="s">
        <v>935</v>
      </c>
    </row>
    <row r="101" ht="47.25" customHeight="1">
      <c r="A101" s="142" t="s">
        <v>518</v>
      </c>
      <c r="B101" s="140" t="s">
        <v>921</v>
      </c>
      <c r="C101" s="140" t="s">
        <v>674</v>
      </c>
      <c r="D101" s="140" t="s">
        <v>819</v>
      </c>
      <c r="E101" s="141" t="s">
        <v>936</v>
      </c>
      <c r="F101" s="140" t="s">
        <v>772</v>
      </c>
      <c r="G101" s="141" t="s">
        <v>937</v>
      </c>
      <c r="H101" s="140"/>
      <c r="I101" s="140" t="s">
        <v>774</v>
      </c>
      <c r="J101" s="141" t="s">
        <v>938</v>
      </c>
    </row>
    <row r="102" ht="47.25" customHeight="1">
      <c r="A102" s="142" t="s">
        <v>518</v>
      </c>
      <c r="B102" s="140" t="s">
        <v>921</v>
      </c>
      <c r="C102" s="140" t="s">
        <v>682</v>
      </c>
      <c r="D102" s="140" t="s">
        <v>683</v>
      </c>
      <c r="E102" s="141" t="s">
        <v>939</v>
      </c>
      <c r="F102" s="140" t="s">
        <v>772</v>
      </c>
      <c r="G102" s="141" t="s">
        <v>817</v>
      </c>
      <c r="H102" s="140" t="s">
        <v>686</v>
      </c>
      <c r="I102" s="140" t="s">
        <v>680</v>
      </c>
      <c r="J102" s="141" t="s">
        <v>940</v>
      </c>
    </row>
    <row r="103" ht="47.25" customHeight="1">
      <c r="A103" s="142" t="s">
        <v>518</v>
      </c>
      <c r="B103" s="140" t="s">
        <v>921</v>
      </c>
      <c r="C103" s="140" t="s">
        <v>682</v>
      </c>
      <c r="D103" s="140" t="s">
        <v>683</v>
      </c>
      <c r="E103" s="141" t="s">
        <v>941</v>
      </c>
      <c r="F103" s="140" t="s">
        <v>772</v>
      </c>
      <c r="G103" s="141" t="s">
        <v>942</v>
      </c>
      <c r="H103" s="140"/>
      <c r="I103" s="140" t="s">
        <v>774</v>
      </c>
      <c r="J103" s="141" t="s">
        <v>943</v>
      </c>
    </row>
    <row r="104" ht="47.25" customHeight="1">
      <c r="A104" s="142" t="s">
        <v>518</v>
      </c>
      <c r="B104" s="140" t="s">
        <v>921</v>
      </c>
      <c r="C104" s="140" t="s">
        <v>682</v>
      </c>
      <c r="D104" s="140" t="s">
        <v>683</v>
      </c>
      <c r="E104" s="141" t="s">
        <v>944</v>
      </c>
      <c r="F104" s="140" t="s">
        <v>677</v>
      </c>
      <c r="G104" s="141" t="s">
        <v>857</v>
      </c>
      <c r="H104" s="140" t="s">
        <v>679</v>
      </c>
      <c r="I104" s="140" t="s">
        <v>680</v>
      </c>
      <c r="J104" s="141" t="s">
        <v>945</v>
      </c>
    </row>
    <row r="105" ht="47.25" customHeight="1">
      <c r="A105" s="142" t="s">
        <v>518</v>
      </c>
      <c r="B105" s="140" t="s">
        <v>921</v>
      </c>
      <c r="C105" s="140" t="s">
        <v>688</v>
      </c>
      <c r="D105" s="140" t="s">
        <v>689</v>
      </c>
      <c r="E105" s="141" t="s">
        <v>946</v>
      </c>
      <c r="F105" s="140" t="s">
        <v>677</v>
      </c>
      <c r="G105" s="141" t="s">
        <v>685</v>
      </c>
      <c r="H105" s="140" t="s">
        <v>686</v>
      </c>
      <c r="I105" s="140" t="s">
        <v>680</v>
      </c>
      <c r="J105" s="141" t="s">
        <v>947</v>
      </c>
    </row>
    <row r="106" ht="47.25" customHeight="1">
      <c r="A106" s="142" t="s">
        <v>518</v>
      </c>
      <c r="B106" s="140" t="s">
        <v>921</v>
      </c>
      <c r="C106" s="140" t="s">
        <v>688</v>
      </c>
      <c r="D106" s="140" t="s">
        <v>689</v>
      </c>
      <c r="E106" s="141" t="s">
        <v>948</v>
      </c>
      <c r="F106" s="140" t="s">
        <v>677</v>
      </c>
      <c r="G106" s="141" t="s">
        <v>706</v>
      </c>
      <c r="H106" s="140" t="s">
        <v>686</v>
      </c>
      <c r="I106" s="140" t="s">
        <v>680</v>
      </c>
      <c r="J106" s="141" t="s">
        <v>949</v>
      </c>
    </row>
    <row r="107" ht="47.25" customHeight="1">
      <c r="A107" s="142" t="s">
        <v>518</v>
      </c>
      <c r="B107" s="140" t="s">
        <v>921</v>
      </c>
      <c r="C107" s="140" t="s">
        <v>758</v>
      </c>
      <c r="D107" s="140" t="s">
        <v>759</v>
      </c>
      <c r="E107" s="141" t="s">
        <v>950</v>
      </c>
      <c r="F107" s="140" t="s">
        <v>772</v>
      </c>
      <c r="G107" s="141" t="s">
        <v>951</v>
      </c>
      <c r="H107" s="140"/>
      <c r="I107" s="140" t="s">
        <v>774</v>
      </c>
      <c r="J107" s="141" t="s">
        <v>945</v>
      </c>
    </row>
    <row r="108" ht="47.25" customHeight="1">
      <c r="A108" s="142" t="s">
        <v>512</v>
      </c>
      <c r="B108" s="140" t="s">
        <v>952</v>
      </c>
      <c r="C108" s="140" t="s">
        <v>674</v>
      </c>
      <c r="D108" s="140" t="s">
        <v>819</v>
      </c>
      <c r="E108" s="141" t="s">
        <v>953</v>
      </c>
      <c r="F108" s="140" t="s">
        <v>677</v>
      </c>
      <c r="G108" s="141" t="s">
        <v>743</v>
      </c>
      <c r="H108" s="140" t="s">
        <v>686</v>
      </c>
      <c r="I108" s="140" t="s">
        <v>680</v>
      </c>
      <c r="J108" s="141" t="s">
        <v>954</v>
      </c>
    </row>
    <row r="109" ht="47.25" customHeight="1">
      <c r="A109" s="142" t="s">
        <v>512</v>
      </c>
      <c r="B109" s="140" t="s">
        <v>952</v>
      </c>
      <c r="C109" s="140" t="s">
        <v>682</v>
      </c>
      <c r="D109" s="140" t="s">
        <v>683</v>
      </c>
      <c r="E109" s="141" t="s">
        <v>709</v>
      </c>
      <c r="F109" s="140" t="s">
        <v>677</v>
      </c>
      <c r="G109" s="141" t="s">
        <v>685</v>
      </c>
      <c r="H109" s="140" t="s">
        <v>686</v>
      </c>
      <c r="I109" s="140" t="s">
        <v>680</v>
      </c>
      <c r="J109" s="141" t="s">
        <v>954</v>
      </c>
    </row>
    <row r="110" ht="47.25" customHeight="1">
      <c r="A110" s="142" t="s">
        <v>512</v>
      </c>
      <c r="B110" s="140" t="s">
        <v>952</v>
      </c>
      <c r="C110" s="140" t="s">
        <v>688</v>
      </c>
      <c r="D110" s="140" t="s">
        <v>689</v>
      </c>
      <c r="E110" s="141" t="s">
        <v>955</v>
      </c>
      <c r="F110" s="140" t="s">
        <v>677</v>
      </c>
      <c r="G110" s="141" t="s">
        <v>706</v>
      </c>
      <c r="H110" s="140" t="s">
        <v>686</v>
      </c>
      <c r="I110" s="140" t="s">
        <v>680</v>
      </c>
      <c r="J110" s="141" t="s">
        <v>954</v>
      </c>
    </row>
    <row r="111" ht="47.25" customHeight="1">
      <c r="A111" s="142" t="s">
        <v>495</v>
      </c>
      <c r="B111" s="140" t="s">
        <v>956</v>
      </c>
      <c r="C111" s="140" t="s">
        <v>674</v>
      </c>
      <c r="D111" s="140" t="s">
        <v>819</v>
      </c>
      <c r="E111" s="141" t="s">
        <v>957</v>
      </c>
      <c r="F111" s="140" t="s">
        <v>772</v>
      </c>
      <c r="G111" s="141" t="s">
        <v>817</v>
      </c>
      <c r="H111" s="140" t="s">
        <v>686</v>
      </c>
      <c r="I111" s="140" t="s">
        <v>680</v>
      </c>
      <c r="J111" s="141" t="s">
        <v>956</v>
      </c>
    </row>
    <row r="112" ht="47.25" customHeight="1">
      <c r="A112" s="142" t="s">
        <v>495</v>
      </c>
      <c r="B112" s="140" t="s">
        <v>956</v>
      </c>
      <c r="C112" s="140" t="s">
        <v>682</v>
      </c>
      <c r="D112" s="140" t="s">
        <v>708</v>
      </c>
      <c r="E112" s="141" t="s">
        <v>958</v>
      </c>
      <c r="F112" s="140" t="s">
        <v>772</v>
      </c>
      <c r="G112" s="141" t="s">
        <v>817</v>
      </c>
      <c r="H112" s="140" t="s">
        <v>686</v>
      </c>
      <c r="I112" s="140" t="s">
        <v>680</v>
      </c>
      <c r="J112" s="141" t="s">
        <v>959</v>
      </c>
    </row>
    <row r="113" ht="47.25" customHeight="1">
      <c r="A113" s="142" t="s">
        <v>495</v>
      </c>
      <c r="B113" s="140" t="s">
        <v>956</v>
      </c>
      <c r="C113" s="140" t="s">
        <v>688</v>
      </c>
      <c r="D113" s="140" t="s">
        <v>689</v>
      </c>
      <c r="E113" s="141" t="s">
        <v>960</v>
      </c>
      <c r="F113" s="140" t="s">
        <v>677</v>
      </c>
      <c r="G113" s="141" t="s">
        <v>685</v>
      </c>
      <c r="H113" s="140" t="s">
        <v>686</v>
      </c>
      <c r="I113" s="140" t="s">
        <v>680</v>
      </c>
      <c r="J113" s="141" t="s">
        <v>961</v>
      </c>
    </row>
    <row r="114" ht="47.25" customHeight="1">
      <c r="A114" s="142" t="s">
        <v>371</v>
      </c>
      <c r="B114" s="140" t="s">
        <v>962</v>
      </c>
      <c r="C114" s="140" t="s">
        <v>674</v>
      </c>
      <c r="D114" s="140" t="s">
        <v>675</v>
      </c>
      <c r="E114" s="141" t="s">
        <v>963</v>
      </c>
      <c r="F114" s="140" t="s">
        <v>772</v>
      </c>
      <c r="G114" s="141" t="s">
        <v>852</v>
      </c>
      <c r="H114" s="140" t="s">
        <v>679</v>
      </c>
      <c r="I114" s="140" t="s">
        <v>680</v>
      </c>
      <c r="J114" s="141" t="s">
        <v>964</v>
      </c>
    </row>
    <row r="115" ht="47.25" customHeight="1">
      <c r="A115" s="142" t="s">
        <v>371</v>
      </c>
      <c r="B115" s="140" t="s">
        <v>962</v>
      </c>
      <c r="C115" s="140" t="s">
        <v>682</v>
      </c>
      <c r="D115" s="140" t="s">
        <v>683</v>
      </c>
      <c r="E115" s="141" t="s">
        <v>965</v>
      </c>
      <c r="F115" s="140" t="s">
        <v>772</v>
      </c>
      <c r="G115" s="141" t="s">
        <v>966</v>
      </c>
      <c r="H115" s="140"/>
      <c r="I115" s="140" t="s">
        <v>774</v>
      </c>
      <c r="J115" s="141" t="s">
        <v>967</v>
      </c>
    </row>
    <row r="116" ht="47.25" customHeight="1">
      <c r="A116" s="142" t="s">
        <v>371</v>
      </c>
      <c r="B116" s="140" t="s">
        <v>962</v>
      </c>
      <c r="C116" s="140" t="s">
        <v>688</v>
      </c>
      <c r="D116" s="140" t="s">
        <v>689</v>
      </c>
      <c r="E116" s="141" t="s">
        <v>905</v>
      </c>
      <c r="F116" s="140" t="s">
        <v>677</v>
      </c>
      <c r="G116" s="141" t="s">
        <v>685</v>
      </c>
      <c r="H116" s="140" t="s">
        <v>686</v>
      </c>
      <c r="I116" s="140" t="s">
        <v>680</v>
      </c>
      <c r="J116" s="141" t="s">
        <v>968</v>
      </c>
    </row>
    <row r="117" ht="47.25" customHeight="1">
      <c r="A117" s="139" t="s">
        <v>55</v>
      </c>
      <c r="B117" s="143"/>
      <c r="C117" s="143"/>
      <c r="D117" s="143"/>
      <c r="E117" s="143"/>
      <c r="F117" s="143"/>
      <c r="G117" s="143"/>
      <c r="H117" s="143"/>
      <c r="I117" s="143"/>
      <c r="J117" s="143"/>
    </row>
    <row r="118" ht="47.25" customHeight="1">
      <c r="A118" s="142" t="s">
        <v>551</v>
      </c>
      <c r="B118" s="140" t="s">
        <v>969</v>
      </c>
      <c r="C118" s="140" t="s">
        <v>674</v>
      </c>
      <c r="D118" s="140" t="s">
        <v>675</v>
      </c>
      <c r="E118" s="141" t="s">
        <v>970</v>
      </c>
      <c r="F118" s="140" t="s">
        <v>677</v>
      </c>
      <c r="G118" s="141" t="s">
        <v>733</v>
      </c>
      <c r="H118" s="140" t="s">
        <v>737</v>
      </c>
      <c r="I118" s="140" t="s">
        <v>680</v>
      </c>
      <c r="J118" s="141" t="s">
        <v>971</v>
      </c>
    </row>
    <row r="119" ht="47.25" customHeight="1">
      <c r="A119" s="142" t="s">
        <v>551</v>
      </c>
      <c r="B119" s="140" t="s">
        <v>969</v>
      </c>
      <c r="C119" s="140" t="s">
        <v>674</v>
      </c>
      <c r="D119" s="140" t="s">
        <v>704</v>
      </c>
      <c r="E119" s="141" t="s">
        <v>972</v>
      </c>
      <c r="F119" s="140" t="s">
        <v>677</v>
      </c>
      <c r="G119" s="141" t="s">
        <v>973</v>
      </c>
      <c r="H119" s="140" t="s">
        <v>686</v>
      </c>
      <c r="I119" s="140" t="s">
        <v>680</v>
      </c>
      <c r="J119" s="141" t="s">
        <v>974</v>
      </c>
    </row>
    <row r="120" ht="47.25" customHeight="1">
      <c r="A120" s="142" t="s">
        <v>551</v>
      </c>
      <c r="B120" s="140" t="s">
        <v>969</v>
      </c>
      <c r="C120" s="140" t="s">
        <v>682</v>
      </c>
      <c r="D120" s="140" t="s">
        <v>683</v>
      </c>
      <c r="E120" s="141" t="s">
        <v>975</v>
      </c>
      <c r="F120" s="140" t="s">
        <v>677</v>
      </c>
      <c r="G120" s="141" t="s">
        <v>706</v>
      </c>
      <c r="H120" s="140" t="s">
        <v>686</v>
      </c>
      <c r="I120" s="140" t="s">
        <v>680</v>
      </c>
      <c r="J120" s="141" t="s">
        <v>976</v>
      </c>
    </row>
    <row r="121" ht="47.25" customHeight="1">
      <c r="A121" s="142" t="s">
        <v>551</v>
      </c>
      <c r="B121" s="140" t="s">
        <v>969</v>
      </c>
      <c r="C121" s="140" t="s">
        <v>688</v>
      </c>
      <c r="D121" s="140" t="s">
        <v>689</v>
      </c>
      <c r="E121" s="141" t="s">
        <v>977</v>
      </c>
      <c r="F121" s="140" t="s">
        <v>677</v>
      </c>
      <c r="G121" s="141" t="s">
        <v>706</v>
      </c>
      <c r="H121" s="140" t="s">
        <v>686</v>
      </c>
      <c r="I121" s="140" t="s">
        <v>680</v>
      </c>
      <c r="J121" s="141" t="s">
        <v>978</v>
      </c>
    </row>
    <row r="122" ht="72.75" customHeight="1">
      <c r="A122" s="142" t="s">
        <v>537</v>
      </c>
      <c r="B122" s="140" t="s">
        <v>979</v>
      </c>
      <c r="C122" s="140" t="s">
        <v>674</v>
      </c>
      <c r="D122" s="140" t="s">
        <v>675</v>
      </c>
      <c r="E122" s="141" t="s">
        <v>980</v>
      </c>
      <c r="F122" s="140" t="s">
        <v>677</v>
      </c>
      <c r="G122" s="141" t="s">
        <v>981</v>
      </c>
      <c r="H122" s="140" t="s">
        <v>679</v>
      </c>
      <c r="I122" s="140" t="s">
        <v>680</v>
      </c>
      <c r="J122" s="141" t="s">
        <v>982</v>
      </c>
    </row>
    <row r="123" ht="47.25" customHeight="1">
      <c r="A123" s="142" t="s">
        <v>537</v>
      </c>
      <c r="B123" s="140" t="s">
        <v>979</v>
      </c>
      <c r="C123" s="140" t="s">
        <v>674</v>
      </c>
      <c r="D123" s="140" t="s">
        <v>675</v>
      </c>
      <c r="E123" s="141" t="s">
        <v>983</v>
      </c>
      <c r="F123" s="140" t="s">
        <v>677</v>
      </c>
      <c r="G123" s="141" t="s">
        <v>228</v>
      </c>
      <c r="H123" s="140" t="s">
        <v>699</v>
      </c>
      <c r="I123" s="140" t="s">
        <v>680</v>
      </c>
      <c r="J123" s="141" t="s">
        <v>984</v>
      </c>
    </row>
    <row r="124" ht="47.25" customHeight="1">
      <c r="A124" s="142" t="s">
        <v>537</v>
      </c>
      <c r="B124" s="140" t="s">
        <v>979</v>
      </c>
      <c r="C124" s="140" t="s">
        <v>674</v>
      </c>
      <c r="D124" s="140" t="s">
        <v>675</v>
      </c>
      <c r="E124" s="141" t="s">
        <v>985</v>
      </c>
      <c r="F124" s="140" t="s">
        <v>772</v>
      </c>
      <c r="G124" s="141" t="s">
        <v>852</v>
      </c>
      <c r="H124" s="140" t="s">
        <v>986</v>
      </c>
      <c r="I124" s="140" t="s">
        <v>680</v>
      </c>
      <c r="J124" s="141" t="s">
        <v>987</v>
      </c>
    </row>
    <row r="125" ht="47.25" customHeight="1">
      <c r="A125" s="142" t="s">
        <v>537</v>
      </c>
      <c r="B125" s="140" t="s">
        <v>979</v>
      </c>
      <c r="C125" s="140" t="s">
        <v>674</v>
      </c>
      <c r="D125" s="140" t="s">
        <v>675</v>
      </c>
      <c r="E125" s="141" t="s">
        <v>988</v>
      </c>
      <c r="F125" s="140" t="s">
        <v>677</v>
      </c>
      <c r="G125" s="141" t="s">
        <v>794</v>
      </c>
      <c r="H125" s="140" t="s">
        <v>679</v>
      </c>
      <c r="I125" s="140" t="s">
        <v>680</v>
      </c>
      <c r="J125" s="141" t="s">
        <v>989</v>
      </c>
    </row>
    <row r="126" ht="47.25" customHeight="1">
      <c r="A126" s="142" t="s">
        <v>537</v>
      </c>
      <c r="B126" s="140" t="s">
        <v>979</v>
      </c>
      <c r="C126" s="140" t="s">
        <v>674</v>
      </c>
      <c r="D126" s="140" t="s">
        <v>675</v>
      </c>
      <c r="E126" s="141" t="s">
        <v>990</v>
      </c>
      <c r="F126" s="140" t="s">
        <v>677</v>
      </c>
      <c r="G126" s="141" t="s">
        <v>733</v>
      </c>
      <c r="H126" s="140" t="s">
        <v>679</v>
      </c>
      <c r="I126" s="140" t="s">
        <v>680</v>
      </c>
      <c r="J126" s="141" t="s">
        <v>991</v>
      </c>
    </row>
    <row r="127" ht="47.25" customHeight="1">
      <c r="A127" s="142" t="s">
        <v>537</v>
      </c>
      <c r="B127" s="140" t="s">
        <v>979</v>
      </c>
      <c r="C127" s="140" t="s">
        <v>674</v>
      </c>
      <c r="D127" s="140" t="s">
        <v>704</v>
      </c>
      <c r="E127" s="141" t="s">
        <v>992</v>
      </c>
      <c r="F127" s="140" t="s">
        <v>917</v>
      </c>
      <c r="G127" s="141" t="s">
        <v>685</v>
      </c>
      <c r="H127" s="140" t="s">
        <v>686</v>
      </c>
      <c r="I127" s="140" t="s">
        <v>680</v>
      </c>
      <c r="J127" s="141" t="s">
        <v>993</v>
      </c>
    </row>
    <row r="128" ht="47.25" customHeight="1">
      <c r="A128" s="142" t="s">
        <v>537</v>
      </c>
      <c r="B128" s="140" t="s">
        <v>979</v>
      </c>
      <c r="C128" s="140" t="s">
        <v>674</v>
      </c>
      <c r="D128" s="140" t="s">
        <v>704</v>
      </c>
      <c r="E128" s="141" t="s">
        <v>994</v>
      </c>
      <c r="F128" s="140" t="s">
        <v>677</v>
      </c>
      <c r="G128" s="141" t="s">
        <v>706</v>
      </c>
      <c r="H128" s="140" t="s">
        <v>686</v>
      </c>
      <c r="I128" s="140" t="s">
        <v>680</v>
      </c>
      <c r="J128" s="141" t="s">
        <v>995</v>
      </c>
    </row>
    <row r="129" ht="47.25" customHeight="1">
      <c r="A129" s="142" t="s">
        <v>537</v>
      </c>
      <c r="B129" s="140" t="s">
        <v>979</v>
      </c>
      <c r="C129" s="140" t="s">
        <v>674</v>
      </c>
      <c r="D129" s="140" t="s">
        <v>704</v>
      </c>
      <c r="E129" s="141" t="s">
        <v>996</v>
      </c>
      <c r="F129" s="140" t="s">
        <v>677</v>
      </c>
      <c r="G129" s="141" t="s">
        <v>997</v>
      </c>
      <c r="H129" s="140" t="s">
        <v>686</v>
      </c>
      <c r="I129" s="140" t="s">
        <v>680</v>
      </c>
      <c r="J129" s="141" t="s">
        <v>998</v>
      </c>
    </row>
    <row r="130" ht="47.25" customHeight="1">
      <c r="A130" s="142" t="s">
        <v>537</v>
      </c>
      <c r="B130" s="140" t="s">
        <v>979</v>
      </c>
      <c r="C130" s="140" t="s">
        <v>682</v>
      </c>
      <c r="D130" s="140" t="s">
        <v>683</v>
      </c>
      <c r="E130" s="141" t="s">
        <v>999</v>
      </c>
      <c r="F130" s="140" t="s">
        <v>917</v>
      </c>
      <c r="G130" s="141" t="s">
        <v>685</v>
      </c>
      <c r="H130" s="140" t="s">
        <v>686</v>
      </c>
      <c r="I130" s="140" t="s">
        <v>680</v>
      </c>
      <c r="J130" s="141" t="s">
        <v>1000</v>
      </c>
    </row>
    <row r="131" ht="47.25" customHeight="1">
      <c r="A131" s="142" t="s">
        <v>537</v>
      </c>
      <c r="B131" s="140" t="s">
        <v>979</v>
      </c>
      <c r="C131" s="140" t="s">
        <v>688</v>
      </c>
      <c r="D131" s="140" t="s">
        <v>689</v>
      </c>
      <c r="E131" s="141" t="s">
        <v>1001</v>
      </c>
      <c r="F131" s="140" t="s">
        <v>677</v>
      </c>
      <c r="G131" s="141" t="s">
        <v>685</v>
      </c>
      <c r="H131" s="140" t="s">
        <v>686</v>
      </c>
      <c r="I131" s="140" t="s">
        <v>680</v>
      </c>
      <c r="J131" s="141" t="s">
        <v>1002</v>
      </c>
    </row>
    <row r="132" ht="47.25" customHeight="1">
      <c r="A132" s="142" t="s">
        <v>537</v>
      </c>
      <c r="B132" s="140" t="s">
        <v>979</v>
      </c>
      <c r="C132" s="140" t="s">
        <v>688</v>
      </c>
      <c r="D132" s="140" t="s">
        <v>689</v>
      </c>
      <c r="E132" s="141" t="s">
        <v>1003</v>
      </c>
      <c r="F132" s="140" t="s">
        <v>677</v>
      </c>
      <c r="G132" s="141" t="s">
        <v>706</v>
      </c>
      <c r="H132" s="140" t="s">
        <v>686</v>
      </c>
      <c r="I132" s="140" t="s">
        <v>680</v>
      </c>
      <c r="J132" s="141" t="s">
        <v>1004</v>
      </c>
    </row>
    <row r="133" ht="47.25" customHeight="1">
      <c r="A133" s="142" t="s">
        <v>505</v>
      </c>
      <c r="B133" s="140" t="s">
        <v>1005</v>
      </c>
      <c r="C133" s="140" t="s">
        <v>674</v>
      </c>
      <c r="D133" s="140" t="s">
        <v>675</v>
      </c>
      <c r="E133" s="141" t="s">
        <v>1006</v>
      </c>
      <c r="F133" s="140" t="s">
        <v>677</v>
      </c>
      <c r="G133" s="141" t="s">
        <v>229</v>
      </c>
      <c r="H133" s="140" t="s">
        <v>722</v>
      </c>
      <c r="I133" s="140" t="s">
        <v>680</v>
      </c>
      <c r="J133" s="141" t="s">
        <v>1007</v>
      </c>
    </row>
    <row r="134" ht="47.25" customHeight="1">
      <c r="A134" s="142" t="s">
        <v>505</v>
      </c>
      <c r="B134" s="140" t="s">
        <v>1005</v>
      </c>
      <c r="C134" s="140" t="s">
        <v>674</v>
      </c>
      <c r="D134" s="140" t="s">
        <v>704</v>
      </c>
      <c r="E134" s="141" t="s">
        <v>1008</v>
      </c>
      <c r="F134" s="140" t="s">
        <v>917</v>
      </c>
      <c r="G134" s="141" t="s">
        <v>706</v>
      </c>
      <c r="H134" s="140" t="s">
        <v>686</v>
      </c>
      <c r="I134" s="140" t="s">
        <v>680</v>
      </c>
      <c r="J134" s="141" t="s">
        <v>1009</v>
      </c>
    </row>
    <row r="135" ht="47.25" customHeight="1">
      <c r="A135" s="142" t="s">
        <v>505</v>
      </c>
      <c r="B135" s="140" t="s">
        <v>1005</v>
      </c>
      <c r="C135" s="140" t="s">
        <v>682</v>
      </c>
      <c r="D135" s="140" t="s">
        <v>683</v>
      </c>
      <c r="E135" s="141" t="s">
        <v>1010</v>
      </c>
      <c r="F135" s="140" t="s">
        <v>917</v>
      </c>
      <c r="G135" s="141" t="s">
        <v>685</v>
      </c>
      <c r="H135" s="140" t="s">
        <v>686</v>
      </c>
      <c r="I135" s="140" t="s">
        <v>680</v>
      </c>
      <c r="J135" s="141" t="s">
        <v>1011</v>
      </c>
    </row>
    <row r="136" ht="47.25" customHeight="1">
      <c r="A136" s="142" t="s">
        <v>505</v>
      </c>
      <c r="B136" s="140" t="s">
        <v>1005</v>
      </c>
      <c r="C136" s="140" t="s">
        <v>682</v>
      </c>
      <c r="D136" s="140" t="s">
        <v>708</v>
      </c>
      <c r="E136" s="141" t="s">
        <v>1012</v>
      </c>
      <c r="F136" s="140" t="s">
        <v>772</v>
      </c>
      <c r="G136" s="141" t="s">
        <v>1013</v>
      </c>
      <c r="H136" s="140"/>
      <c r="I136" s="140" t="s">
        <v>774</v>
      </c>
      <c r="J136" s="141" t="s">
        <v>1014</v>
      </c>
    </row>
    <row r="137" ht="57.75" customHeight="1">
      <c r="A137" s="142" t="s">
        <v>505</v>
      </c>
      <c r="B137" s="140" t="s">
        <v>1005</v>
      </c>
      <c r="C137" s="140" t="s">
        <v>688</v>
      </c>
      <c r="D137" s="140" t="s">
        <v>689</v>
      </c>
      <c r="E137" s="141" t="s">
        <v>1015</v>
      </c>
      <c r="F137" s="140" t="s">
        <v>677</v>
      </c>
      <c r="G137" s="141" t="s">
        <v>685</v>
      </c>
      <c r="H137" s="140" t="s">
        <v>686</v>
      </c>
      <c r="I137" s="140" t="s">
        <v>680</v>
      </c>
      <c r="J137" s="141" t="s">
        <v>1016</v>
      </c>
    </row>
    <row r="138" ht="47.25" customHeight="1">
      <c r="A138" s="142" t="s">
        <v>529</v>
      </c>
      <c r="B138" s="140" t="s">
        <v>1017</v>
      </c>
      <c r="C138" s="140" t="s">
        <v>674</v>
      </c>
      <c r="D138" s="140" t="s">
        <v>675</v>
      </c>
      <c r="E138" s="141" t="s">
        <v>790</v>
      </c>
      <c r="F138" s="140" t="s">
        <v>772</v>
      </c>
      <c r="G138" s="141" t="s">
        <v>229</v>
      </c>
      <c r="H138" s="140" t="s">
        <v>722</v>
      </c>
      <c r="I138" s="140" t="s">
        <v>680</v>
      </c>
      <c r="J138" s="141" t="s">
        <v>1018</v>
      </c>
    </row>
    <row r="139" ht="47.25" customHeight="1">
      <c r="A139" s="142" t="s">
        <v>529</v>
      </c>
      <c r="B139" s="140" t="s">
        <v>1017</v>
      </c>
      <c r="C139" s="140" t="s">
        <v>674</v>
      </c>
      <c r="D139" s="140" t="s">
        <v>675</v>
      </c>
      <c r="E139" s="141" t="s">
        <v>793</v>
      </c>
      <c r="F139" s="140" t="s">
        <v>772</v>
      </c>
      <c r="G139" s="141" t="s">
        <v>229</v>
      </c>
      <c r="H139" s="140" t="s">
        <v>737</v>
      </c>
      <c r="I139" s="140" t="s">
        <v>680</v>
      </c>
      <c r="J139" s="141" t="s">
        <v>1019</v>
      </c>
    </row>
    <row r="140" ht="47.25" customHeight="1">
      <c r="A140" s="142" t="s">
        <v>529</v>
      </c>
      <c r="B140" s="140" t="s">
        <v>1017</v>
      </c>
      <c r="C140" s="140" t="s">
        <v>682</v>
      </c>
      <c r="D140" s="140" t="s">
        <v>683</v>
      </c>
      <c r="E140" s="141" t="s">
        <v>796</v>
      </c>
      <c r="F140" s="140" t="s">
        <v>677</v>
      </c>
      <c r="G140" s="141" t="s">
        <v>685</v>
      </c>
      <c r="H140" s="140" t="s">
        <v>686</v>
      </c>
      <c r="I140" s="140" t="s">
        <v>680</v>
      </c>
      <c r="J140" s="141" t="s">
        <v>797</v>
      </c>
    </row>
    <row r="141" ht="71.25" customHeight="1">
      <c r="A141" s="142" t="s">
        <v>529</v>
      </c>
      <c r="B141" s="140" t="s">
        <v>1017</v>
      </c>
      <c r="C141" s="140" t="s">
        <v>682</v>
      </c>
      <c r="D141" s="140" t="s">
        <v>683</v>
      </c>
      <c r="E141" s="141" t="s">
        <v>798</v>
      </c>
      <c r="F141" s="140" t="s">
        <v>677</v>
      </c>
      <c r="G141" s="141" t="s">
        <v>799</v>
      </c>
      <c r="H141" s="140" t="s">
        <v>740</v>
      </c>
      <c r="I141" s="140" t="s">
        <v>680</v>
      </c>
      <c r="J141" s="141" t="s">
        <v>800</v>
      </c>
    </row>
    <row r="142" ht="57" customHeight="1">
      <c r="A142" s="142" t="s">
        <v>529</v>
      </c>
      <c r="B142" s="140" t="s">
        <v>1017</v>
      </c>
      <c r="C142" s="140" t="s">
        <v>688</v>
      </c>
      <c r="D142" s="140" t="s">
        <v>689</v>
      </c>
      <c r="E142" s="141" t="s">
        <v>803</v>
      </c>
      <c r="F142" s="140" t="s">
        <v>677</v>
      </c>
      <c r="G142" s="141" t="s">
        <v>685</v>
      </c>
      <c r="H142" s="140" t="s">
        <v>686</v>
      </c>
      <c r="I142" s="140" t="s">
        <v>680</v>
      </c>
      <c r="J142" s="141" t="s">
        <v>1020</v>
      </c>
    </row>
    <row r="143" ht="47.25" customHeight="1">
      <c r="A143" s="142" t="s">
        <v>371</v>
      </c>
      <c r="B143" s="140" t="s">
        <v>1021</v>
      </c>
      <c r="C143" s="140" t="s">
        <v>674</v>
      </c>
      <c r="D143" s="140" t="s">
        <v>675</v>
      </c>
      <c r="E143" s="141" t="s">
        <v>1022</v>
      </c>
      <c r="F143" s="140" t="s">
        <v>677</v>
      </c>
      <c r="G143" s="141" t="s">
        <v>1023</v>
      </c>
      <c r="H143" s="140" t="s">
        <v>679</v>
      </c>
      <c r="I143" s="140" t="s">
        <v>680</v>
      </c>
      <c r="J143" s="141" t="s">
        <v>1024</v>
      </c>
    </row>
    <row r="144" ht="47.25" customHeight="1">
      <c r="A144" s="142" t="s">
        <v>371</v>
      </c>
      <c r="B144" s="140" t="s">
        <v>1021</v>
      </c>
      <c r="C144" s="140" t="s">
        <v>674</v>
      </c>
      <c r="D144" s="140" t="s">
        <v>704</v>
      </c>
      <c r="E144" s="141" t="s">
        <v>1025</v>
      </c>
      <c r="F144" s="140" t="s">
        <v>677</v>
      </c>
      <c r="G144" s="141" t="s">
        <v>685</v>
      </c>
      <c r="H144" s="140" t="s">
        <v>686</v>
      </c>
      <c r="I144" s="140" t="s">
        <v>680</v>
      </c>
      <c r="J144" s="141" t="s">
        <v>1026</v>
      </c>
    </row>
    <row r="145" ht="47.25" customHeight="1">
      <c r="A145" s="142" t="s">
        <v>371</v>
      </c>
      <c r="B145" s="140" t="s">
        <v>1021</v>
      </c>
      <c r="C145" s="140" t="s">
        <v>674</v>
      </c>
      <c r="D145" s="140" t="s">
        <v>819</v>
      </c>
      <c r="E145" s="141" t="s">
        <v>1027</v>
      </c>
      <c r="F145" s="140" t="s">
        <v>761</v>
      </c>
      <c r="G145" s="141" t="s">
        <v>1028</v>
      </c>
      <c r="H145" s="140" t="s">
        <v>1029</v>
      </c>
      <c r="I145" s="140" t="s">
        <v>680</v>
      </c>
      <c r="J145" s="141" t="s">
        <v>1030</v>
      </c>
    </row>
    <row r="146" ht="47.25" customHeight="1">
      <c r="A146" s="142" t="s">
        <v>371</v>
      </c>
      <c r="B146" s="140" t="s">
        <v>1021</v>
      </c>
      <c r="C146" s="140" t="s">
        <v>682</v>
      </c>
      <c r="D146" s="140" t="s">
        <v>683</v>
      </c>
      <c r="E146" s="141" t="s">
        <v>1031</v>
      </c>
      <c r="F146" s="140" t="s">
        <v>677</v>
      </c>
      <c r="G146" s="141" t="s">
        <v>706</v>
      </c>
      <c r="H146" s="140" t="s">
        <v>686</v>
      </c>
      <c r="I146" s="140" t="s">
        <v>680</v>
      </c>
      <c r="J146" s="141" t="s">
        <v>1032</v>
      </c>
    </row>
    <row r="147" ht="47.25" customHeight="1">
      <c r="A147" s="142" t="s">
        <v>371</v>
      </c>
      <c r="B147" s="140" t="s">
        <v>1021</v>
      </c>
      <c r="C147" s="140" t="s">
        <v>688</v>
      </c>
      <c r="D147" s="140" t="s">
        <v>689</v>
      </c>
      <c r="E147" s="141" t="s">
        <v>905</v>
      </c>
      <c r="F147" s="140" t="s">
        <v>677</v>
      </c>
      <c r="G147" s="141" t="s">
        <v>685</v>
      </c>
      <c r="H147" s="140" t="s">
        <v>686</v>
      </c>
      <c r="I147" s="140" t="s">
        <v>680</v>
      </c>
      <c r="J147" s="141" t="s">
        <v>1033</v>
      </c>
    </row>
    <row r="148" ht="47.25" customHeight="1">
      <c r="A148" s="142" t="s">
        <v>546</v>
      </c>
      <c r="B148" s="140" t="s">
        <v>1034</v>
      </c>
      <c r="C148" s="140" t="s">
        <v>674</v>
      </c>
      <c r="D148" s="140" t="s">
        <v>675</v>
      </c>
      <c r="E148" s="141" t="s">
        <v>1035</v>
      </c>
      <c r="F148" s="140" t="s">
        <v>677</v>
      </c>
      <c r="G148" s="141" t="s">
        <v>981</v>
      </c>
      <c r="H148" s="140" t="s">
        <v>679</v>
      </c>
      <c r="I148" s="140" t="s">
        <v>680</v>
      </c>
      <c r="J148" s="141" t="s">
        <v>1036</v>
      </c>
    </row>
    <row r="149" ht="47.25" customHeight="1">
      <c r="A149" s="142" t="s">
        <v>546</v>
      </c>
      <c r="B149" s="140" t="s">
        <v>1034</v>
      </c>
      <c r="C149" s="140" t="s">
        <v>674</v>
      </c>
      <c r="D149" s="140" t="s">
        <v>704</v>
      </c>
      <c r="E149" s="141" t="s">
        <v>1037</v>
      </c>
      <c r="F149" s="140" t="s">
        <v>677</v>
      </c>
      <c r="G149" s="141" t="s">
        <v>706</v>
      </c>
      <c r="H149" s="140" t="s">
        <v>686</v>
      </c>
      <c r="I149" s="140" t="s">
        <v>680</v>
      </c>
      <c r="J149" s="141" t="s">
        <v>1038</v>
      </c>
    </row>
    <row r="150" ht="47.25" customHeight="1">
      <c r="A150" s="142" t="s">
        <v>546</v>
      </c>
      <c r="B150" s="140" t="s">
        <v>1034</v>
      </c>
      <c r="C150" s="140" t="s">
        <v>674</v>
      </c>
      <c r="D150" s="140" t="s">
        <v>704</v>
      </c>
      <c r="E150" s="141" t="s">
        <v>1039</v>
      </c>
      <c r="F150" s="140" t="s">
        <v>677</v>
      </c>
      <c r="G150" s="141" t="s">
        <v>706</v>
      </c>
      <c r="H150" s="140" t="s">
        <v>686</v>
      </c>
      <c r="I150" s="140" t="s">
        <v>680</v>
      </c>
      <c r="J150" s="141" t="s">
        <v>1040</v>
      </c>
    </row>
    <row r="151" ht="47.25" customHeight="1">
      <c r="A151" s="142" t="s">
        <v>546</v>
      </c>
      <c r="B151" s="140" t="s">
        <v>1034</v>
      </c>
      <c r="C151" s="140" t="s">
        <v>682</v>
      </c>
      <c r="D151" s="140" t="s">
        <v>683</v>
      </c>
      <c r="E151" s="141" t="s">
        <v>1010</v>
      </c>
      <c r="F151" s="140" t="s">
        <v>917</v>
      </c>
      <c r="G151" s="141" t="s">
        <v>706</v>
      </c>
      <c r="H151" s="140" t="s">
        <v>686</v>
      </c>
      <c r="I151" s="140" t="s">
        <v>680</v>
      </c>
      <c r="J151" s="141" t="s">
        <v>1041</v>
      </c>
    </row>
    <row r="152" ht="47.25" customHeight="1">
      <c r="A152" s="142" t="s">
        <v>546</v>
      </c>
      <c r="B152" s="140" t="s">
        <v>1034</v>
      </c>
      <c r="C152" s="140" t="s">
        <v>688</v>
      </c>
      <c r="D152" s="140" t="s">
        <v>689</v>
      </c>
      <c r="E152" s="141" t="s">
        <v>1015</v>
      </c>
      <c r="F152" s="140" t="s">
        <v>677</v>
      </c>
      <c r="G152" s="141" t="s">
        <v>706</v>
      </c>
      <c r="H152" s="140" t="s">
        <v>686</v>
      </c>
      <c r="I152" s="140" t="s">
        <v>680</v>
      </c>
      <c r="J152" s="141" t="s">
        <v>1042</v>
      </c>
    </row>
    <row r="153" ht="47.25" customHeight="1">
      <c r="A153" s="139" t="s">
        <v>78</v>
      </c>
      <c r="B153" s="143"/>
      <c r="C153" s="143"/>
      <c r="D153" s="143"/>
      <c r="E153" s="143"/>
      <c r="F153" s="143"/>
      <c r="G153" s="143"/>
      <c r="H153" s="143"/>
      <c r="I153" s="143"/>
      <c r="J153" s="143"/>
    </row>
    <row r="154" ht="47.25" customHeight="1">
      <c r="A154" s="142" t="s">
        <v>563</v>
      </c>
      <c r="B154" s="140" t="s">
        <v>1043</v>
      </c>
      <c r="C154" s="140" t="s">
        <v>674</v>
      </c>
      <c r="D154" s="140" t="s">
        <v>675</v>
      </c>
      <c r="E154" s="141" t="s">
        <v>1044</v>
      </c>
      <c r="F154" s="140" t="s">
        <v>677</v>
      </c>
      <c r="G154" s="141" t="s">
        <v>1045</v>
      </c>
      <c r="H154" s="140" t="s">
        <v>1046</v>
      </c>
      <c r="I154" s="140" t="s">
        <v>680</v>
      </c>
      <c r="J154" s="141" t="s">
        <v>1047</v>
      </c>
    </row>
    <row r="155" ht="47.25" customHeight="1">
      <c r="A155" s="142" t="s">
        <v>563</v>
      </c>
      <c r="B155" s="140" t="s">
        <v>1043</v>
      </c>
      <c r="C155" s="140" t="s">
        <v>674</v>
      </c>
      <c r="D155" s="140" t="s">
        <v>704</v>
      </c>
      <c r="E155" s="141" t="s">
        <v>1048</v>
      </c>
      <c r="F155" s="140" t="s">
        <v>772</v>
      </c>
      <c r="G155" s="141" t="s">
        <v>1049</v>
      </c>
      <c r="H155" s="140" t="s">
        <v>686</v>
      </c>
      <c r="I155" s="140" t="s">
        <v>680</v>
      </c>
      <c r="J155" s="141" t="s">
        <v>1050</v>
      </c>
    </row>
    <row r="156" ht="47.25" customHeight="1">
      <c r="A156" s="142" t="s">
        <v>563</v>
      </c>
      <c r="B156" s="140" t="s">
        <v>1043</v>
      </c>
      <c r="C156" s="140" t="s">
        <v>674</v>
      </c>
      <c r="D156" s="140" t="s">
        <v>704</v>
      </c>
      <c r="E156" s="141" t="s">
        <v>1051</v>
      </c>
      <c r="F156" s="140" t="s">
        <v>677</v>
      </c>
      <c r="G156" s="141" t="s">
        <v>685</v>
      </c>
      <c r="H156" s="140" t="s">
        <v>686</v>
      </c>
      <c r="I156" s="140" t="s">
        <v>680</v>
      </c>
      <c r="J156" s="141" t="s">
        <v>1052</v>
      </c>
    </row>
    <row r="157" ht="47.25" customHeight="1">
      <c r="A157" s="142" t="s">
        <v>563</v>
      </c>
      <c r="B157" s="140" t="s">
        <v>1043</v>
      </c>
      <c r="C157" s="140" t="s">
        <v>682</v>
      </c>
      <c r="D157" s="140" t="s">
        <v>683</v>
      </c>
      <c r="E157" s="141" t="s">
        <v>1053</v>
      </c>
      <c r="F157" s="140" t="s">
        <v>677</v>
      </c>
      <c r="G157" s="141" t="s">
        <v>706</v>
      </c>
      <c r="H157" s="140" t="s">
        <v>686</v>
      </c>
      <c r="I157" s="140" t="s">
        <v>680</v>
      </c>
      <c r="J157" s="141" t="s">
        <v>1054</v>
      </c>
    </row>
    <row r="158" ht="47.25" customHeight="1">
      <c r="A158" s="142" t="s">
        <v>563</v>
      </c>
      <c r="B158" s="140" t="s">
        <v>1043</v>
      </c>
      <c r="C158" s="140" t="s">
        <v>758</v>
      </c>
      <c r="D158" s="140" t="s">
        <v>759</v>
      </c>
      <c r="E158" s="141" t="s">
        <v>1055</v>
      </c>
      <c r="F158" s="140" t="s">
        <v>761</v>
      </c>
      <c r="G158" s="141" t="s">
        <v>1056</v>
      </c>
      <c r="H158" s="140" t="s">
        <v>1057</v>
      </c>
      <c r="I158" s="140" t="s">
        <v>680</v>
      </c>
      <c r="J158" s="141" t="s">
        <v>1058</v>
      </c>
    </row>
    <row r="159" ht="47.25" customHeight="1">
      <c r="A159" s="142" t="s">
        <v>563</v>
      </c>
      <c r="B159" s="140" t="s">
        <v>1043</v>
      </c>
      <c r="C159" s="140" t="s">
        <v>758</v>
      </c>
      <c r="D159" s="140" t="s">
        <v>759</v>
      </c>
      <c r="E159" s="141" t="s">
        <v>1059</v>
      </c>
      <c r="F159" s="140" t="s">
        <v>761</v>
      </c>
      <c r="G159" s="141" t="s">
        <v>717</v>
      </c>
      <c r="H159" s="140" t="s">
        <v>1060</v>
      </c>
      <c r="I159" s="140" t="s">
        <v>680</v>
      </c>
      <c r="J159" s="141" t="s">
        <v>1061</v>
      </c>
    </row>
    <row r="160" ht="47.25" customHeight="1">
      <c r="A160" s="142" t="s">
        <v>505</v>
      </c>
      <c r="B160" s="140" t="s">
        <v>1005</v>
      </c>
      <c r="C160" s="140" t="s">
        <v>674</v>
      </c>
      <c r="D160" s="140" t="s">
        <v>675</v>
      </c>
      <c r="E160" s="141" t="s">
        <v>1062</v>
      </c>
      <c r="F160" s="140" t="s">
        <v>677</v>
      </c>
      <c r="G160" s="141" t="s">
        <v>1063</v>
      </c>
      <c r="H160" s="140" t="s">
        <v>679</v>
      </c>
      <c r="I160" s="140" t="s">
        <v>680</v>
      </c>
      <c r="J160" s="141" t="s">
        <v>1064</v>
      </c>
    </row>
    <row r="161" ht="47.25" customHeight="1">
      <c r="A161" s="142" t="s">
        <v>505</v>
      </c>
      <c r="B161" s="140" t="s">
        <v>1005</v>
      </c>
      <c r="C161" s="140" t="s">
        <v>674</v>
      </c>
      <c r="D161" s="140" t="s">
        <v>675</v>
      </c>
      <c r="E161" s="141" t="s">
        <v>1065</v>
      </c>
      <c r="F161" s="140" t="s">
        <v>677</v>
      </c>
      <c r="G161" s="141" t="s">
        <v>228</v>
      </c>
      <c r="H161" s="140" t="s">
        <v>722</v>
      </c>
      <c r="I161" s="140" t="s">
        <v>680</v>
      </c>
      <c r="J161" s="141" t="s">
        <v>1066</v>
      </c>
    </row>
    <row r="162" ht="47.25" customHeight="1">
      <c r="A162" s="142" t="s">
        <v>505</v>
      </c>
      <c r="B162" s="140" t="s">
        <v>1005</v>
      </c>
      <c r="C162" s="140" t="s">
        <v>674</v>
      </c>
      <c r="D162" s="140" t="s">
        <v>704</v>
      </c>
      <c r="E162" s="141" t="s">
        <v>1067</v>
      </c>
      <c r="F162" s="140" t="s">
        <v>772</v>
      </c>
      <c r="G162" s="141" t="s">
        <v>817</v>
      </c>
      <c r="H162" s="140" t="s">
        <v>686</v>
      </c>
      <c r="I162" s="140" t="s">
        <v>680</v>
      </c>
      <c r="J162" s="141" t="s">
        <v>1068</v>
      </c>
    </row>
    <row r="163" ht="47.25" customHeight="1">
      <c r="A163" s="142" t="s">
        <v>505</v>
      </c>
      <c r="B163" s="140" t="s">
        <v>1005</v>
      </c>
      <c r="C163" s="140" t="s">
        <v>682</v>
      </c>
      <c r="D163" s="140" t="s">
        <v>683</v>
      </c>
      <c r="E163" s="141" t="s">
        <v>1053</v>
      </c>
      <c r="F163" s="140" t="s">
        <v>677</v>
      </c>
      <c r="G163" s="141" t="s">
        <v>706</v>
      </c>
      <c r="H163" s="140" t="s">
        <v>686</v>
      </c>
      <c r="I163" s="140" t="s">
        <v>680</v>
      </c>
      <c r="J163" s="141" t="s">
        <v>1054</v>
      </c>
    </row>
    <row r="164" ht="45" customHeight="1">
      <c r="A164" s="142" t="s">
        <v>505</v>
      </c>
      <c r="B164" s="140" t="s">
        <v>1005</v>
      </c>
      <c r="C164" s="140" t="s">
        <v>688</v>
      </c>
      <c r="D164" s="140" t="s">
        <v>689</v>
      </c>
      <c r="E164" s="141" t="s">
        <v>1069</v>
      </c>
      <c r="F164" s="140" t="s">
        <v>677</v>
      </c>
      <c r="G164" s="141" t="s">
        <v>685</v>
      </c>
      <c r="H164" s="140" t="s">
        <v>686</v>
      </c>
      <c r="I164" s="140" t="s">
        <v>680</v>
      </c>
      <c r="J164" s="141" t="s">
        <v>1070</v>
      </c>
    </row>
    <row r="165" ht="47.25" customHeight="1">
      <c r="A165" s="142" t="s">
        <v>371</v>
      </c>
      <c r="B165" s="140" t="s">
        <v>1071</v>
      </c>
      <c r="C165" s="140" t="s">
        <v>674</v>
      </c>
      <c r="D165" s="140" t="s">
        <v>675</v>
      </c>
      <c r="E165" s="141" t="s">
        <v>1072</v>
      </c>
      <c r="F165" s="140" t="s">
        <v>772</v>
      </c>
      <c r="G165" s="141" t="s">
        <v>1073</v>
      </c>
      <c r="H165" s="140" t="s">
        <v>679</v>
      </c>
      <c r="I165" s="140" t="s">
        <v>680</v>
      </c>
      <c r="J165" s="141" t="s">
        <v>1074</v>
      </c>
    </row>
    <row r="166" ht="47.25" customHeight="1">
      <c r="A166" s="142" t="s">
        <v>371</v>
      </c>
      <c r="B166" s="140" t="s">
        <v>1071</v>
      </c>
      <c r="C166" s="140" t="s">
        <v>674</v>
      </c>
      <c r="D166" s="140" t="s">
        <v>704</v>
      </c>
      <c r="E166" s="141" t="s">
        <v>1075</v>
      </c>
      <c r="F166" s="140" t="s">
        <v>772</v>
      </c>
      <c r="G166" s="141" t="s">
        <v>817</v>
      </c>
      <c r="H166" s="140" t="s">
        <v>686</v>
      </c>
      <c r="I166" s="140" t="s">
        <v>680</v>
      </c>
      <c r="J166" s="141" t="s">
        <v>1076</v>
      </c>
    </row>
    <row r="167" ht="51.75" customHeight="1">
      <c r="A167" s="142" t="s">
        <v>371</v>
      </c>
      <c r="B167" s="140" t="s">
        <v>1071</v>
      </c>
      <c r="C167" s="140" t="s">
        <v>682</v>
      </c>
      <c r="D167" s="140" t="s">
        <v>683</v>
      </c>
      <c r="E167" s="141" t="s">
        <v>1077</v>
      </c>
      <c r="F167" s="140" t="s">
        <v>772</v>
      </c>
      <c r="G167" s="141" t="s">
        <v>817</v>
      </c>
      <c r="H167" s="140" t="s">
        <v>686</v>
      </c>
      <c r="I167" s="140" t="s">
        <v>680</v>
      </c>
      <c r="J167" s="141" t="s">
        <v>1078</v>
      </c>
    </row>
    <row r="168" ht="47.25" customHeight="1">
      <c r="A168" s="142" t="s">
        <v>573</v>
      </c>
      <c r="B168" s="140" t="s">
        <v>1079</v>
      </c>
      <c r="C168" s="140" t="s">
        <v>674</v>
      </c>
      <c r="D168" s="140" t="s">
        <v>675</v>
      </c>
      <c r="E168" s="141" t="s">
        <v>1080</v>
      </c>
      <c r="F168" s="140" t="s">
        <v>677</v>
      </c>
      <c r="G168" s="141" t="s">
        <v>1081</v>
      </c>
      <c r="H168" s="140" t="s">
        <v>679</v>
      </c>
      <c r="I168" s="140" t="s">
        <v>680</v>
      </c>
      <c r="J168" s="141" t="s">
        <v>1082</v>
      </c>
    </row>
    <row r="169" ht="47.25" customHeight="1">
      <c r="A169" s="142" t="s">
        <v>573</v>
      </c>
      <c r="B169" s="140" t="s">
        <v>1079</v>
      </c>
      <c r="C169" s="140" t="s">
        <v>674</v>
      </c>
      <c r="D169" s="140" t="s">
        <v>704</v>
      </c>
      <c r="E169" s="141" t="s">
        <v>1083</v>
      </c>
      <c r="F169" s="140" t="s">
        <v>772</v>
      </c>
      <c r="G169" s="141" t="s">
        <v>1049</v>
      </c>
      <c r="H169" s="140" t="s">
        <v>686</v>
      </c>
      <c r="I169" s="140" t="s">
        <v>680</v>
      </c>
      <c r="J169" s="141" t="s">
        <v>1050</v>
      </c>
    </row>
    <row r="170" ht="47.25" customHeight="1">
      <c r="A170" s="142" t="s">
        <v>573</v>
      </c>
      <c r="B170" s="140" t="s">
        <v>1079</v>
      </c>
      <c r="C170" s="140" t="s">
        <v>674</v>
      </c>
      <c r="D170" s="140" t="s">
        <v>704</v>
      </c>
      <c r="E170" s="141" t="s">
        <v>1084</v>
      </c>
      <c r="F170" s="140" t="s">
        <v>677</v>
      </c>
      <c r="G170" s="141" t="s">
        <v>685</v>
      </c>
      <c r="H170" s="140" t="s">
        <v>686</v>
      </c>
      <c r="I170" s="140" t="s">
        <v>680</v>
      </c>
      <c r="J170" s="141" t="s">
        <v>1085</v>
      </c>
    </row>
    <row r="171" ht="47.25" customHeight="1">
      <c r="A171" s="142" t="s">
        <v>573</v>
      </c>
      <c r="B171" s="140" t="s">
        <v>1079</v>
      </c>
      <c r="C171" s="140" t="s">
        <v>674</v>
      </c>
      <c r="D171" s="140" t="s">
        <v>819</v>
      </c>
      <c r="E171" s="141" t="s">
        <v>1086</v>
      </c>
      <c r="F171" s="140" t="s">
        <v>677</v>
      </c>
      <c r="G171" s="141" t="s">
        <v>685</v>
      </c>
      <c r="H171" s="140" t="s">
        <v>686</v>
      </c>
      <c r="I171" s="140" t="s">
        <v>680</v>
      </c>
      <c r="J171" s="141" t="s">
        <v>1087</v>
      </c>
    </row>
    <row r="172" ht="47.25" customHeight="1">
      <c r="A172" s="142" t="s">
        <v>573</v>
      </c>
      <c r="B172" s="140" t="s">
        <v>1079</v>
      </c>
      <c r="C172" s="140" t="s">
        <v>682</v>
      </c>
      <c r="D172" s="140" t="s">
        <v>683</v>
      </c>
      <c r="E172" s="141" t="s">
        <v>796</v>
      </c>
      <c r="F172" s="140" t="s">
        <v>677</v>
      </c>
      <c r="G172" s="141" t="s">
        <v>1088</v>
      </c>
      <c r="H172" s="140" t="s">
        <v>686</v>
      </c>
      <c r="I172" s="140" t="s">
        <v>680</v>
      </c>
      <c r="J172" s="141" t="s">
        <v>1089</v>
      </c>
    </row>
    <row r="173" ht="47.25" customHeight="1">
      <c r="A173" s="142" t="s">
        <v>573</v>
      </c>
      <c r="B173" s="140" t="s">
        <v>1079</v>
      </c>
      <c r="C173" s="140" t="s">
        <v>758</v>
      </c>
      <c r="D173" s="140" t="s">
        <v>759</v>
      </c>
      <c r="E173" s="141" t="s">
        <v>1090</v>
      </c>
      <c r="F173" s="140" t="s">
        <v>761</v>
      </c>
      <c r="G173" s="141" t="s">
        <v>1056</v>
      </c>
      <c r="H173" s="140" t="s">
        <v>838</v>
      </c>
      <c r="I173" s="140" t="s">
        <v>680</v>
      </c>
      <c r="J173" s="141" t="s">
        <v>1091</v>
      </c>
    </row>
    <row r="174" ht="47.25" customHeight="1">
      <c r="A174" s="142" t="s">
        <v>575</v>
      </c>
      <c r="B174" s="140" t="s">
        <v>1092</v>
      </c>
      <c r="C174" s="140" t="s">
        <v>674</v>
      </c>
      <c r="D174" s="140" t="s">
        <v>675</v>
      </c>
      <c r="E174" s="141" t="s">
        <v>1093</v>
      </c>
      <c r="F174" s="140" t="s">
        <v>677</v>
      </c>
      <c r="G174" s="141" t="s">
        <v>1045</v>
      </c>
      <c r="H174" s="140" t="s">
        <v>740</v>
      </c>
      <c r="I174" s="140" t="s">
        <v>680</v>
      </c>
      <c r="J174" s="141" t="s">
        <v>1094</v>
      </c>
    </row>
    <row r="175" ht="47.25" customHeight="1">
      <c r="A175" s="142" t="s">
        <v>575</v>
      </c>
      <c r="B175" s="140" t="s">
        <v>1092</v>
      </c>
      <c r="C175" s="140" t="s">
        <v>674</v>
      </c>
      <c r="D175" s="140" t="s">
        <v>675</v>
      </c>
      <c r="E175" s="141" t="s">
        <v>1095</v>
      </c>
      <c r="F175" s="140" t="s">
        <v>677</v>
      </c>
      <c r="G175" s="141" t="s">
        <v>927</v>
      </c>
      <c r="H175" s="140" t="s">
        <v>679</v>
      </c>
      <c r="I175" s="140" t="s">
        <v>680</v>
      </c>
      <c r="J175" s="141" t="s">
        <v>1096</v>
      </c>
    </row>
    <row r="176" ht="47.25" customHeight="1">
      <c r="A176" s="142" t="s">
        <v>575</v>
      </c>
      <c r="B176" s="140" t="s">
        <v>1092</v>
      </c>
      <c r="C176" s="140" t="s">
        <v>674</v>
      </c>
      <c r="D176" s="140" t="s">
        <v>675</v>
      </c>
      <c r="E176" s="141" t="s">
        <v>1097</v>
      </c>
      <c r="F176" s="140" t="s">
        <v>677</v>
      </c>
      <c r="G176" s="141" t="s">
        <v>232</v>
      </c>
      <c r="H176" s="140" t="s">
        <v>722</v>
      </c>
      <c r="I176" s="140" t="s">
        <v>680</v>
      </c>
      <c r="J176" s="141" t="s">
        <v>1098</v>
      </c>
    </row>
    <row r="177" ht="47.25" customHeight="1">
      <c r="A177" s="142" t="s">
        <v>575</v>
      </c>
      <c r="B177" s="140" t="s">
        <v>1092</v>
      </c>
      <c r="C177" s="140" t="s">
        <v>674</v>
      </c>
      <c r="D177" s="140" t="s">
        <v>704</v>
      </c>
      <c r="E177" s="141" t="s">
        <v>1099</v>
      </c>
      <c r="F177" s="140" t="s">
        <v>677</v>
      </c>
      <c r="G177" s="141" t="s">
        <v>702</v>
      </c>
      <c r="H177" s="140" t="s">
        <v>686</v>
      </c>
      <c r="I177" s="140" t="s">
        <v>680</v>
      </c>
      <c r="J177" s="141" t="s">
        <v>1100</v>
      </c>
    </row>
    <row r="178" ht="47.25" customHeight="1">
      <c r="A178" s="142" t="s">
        <v>575</v>
      </c>
      <c r="B178" s="140" t="s">
        <v>1092</v>
      </c>
      <c r="C178" s="140" t="s">
        <v>674</v>
      </c>
      <c r="D178" s="140" t="s">
        <v>704</v>
      </c>
      <c r="E178" s="141" t="s">
        <v>1101</v>
      </c>
      <c r="F178" s="140" t="s">
        <v>677</v>
      </c>
      <c r="G178" s="141" t="s">
        <v>685</v>
      </c>
      <c r="H178" s="140" t="s">
        <v>686</v>
      </c>
      <c r="I178" s="140" t="s">
        <v>680</v>
      </c>
      <c r="J178" s="141" t="s">
        <v>1102</v>
      </c>
    </row>
    <row r="179" ht="47.25" customHeight="1">
      <c r="A179" s="142" t="s">
        <v>575</v>
      </c>
      <c r="B179" s="140" t="s">
        <v>1092</v>
      </c>
      <c r="C179" s="140" t="s">
        <v>682</v>
      </c>
      <c r="D179" s="140" t="s">
        <v>855</v>
      </c>
      <c r="E179" s="141" t="s">
        <v>1103</v>
      </c>
      <c r="F179" s="140" t="s">
        <v>677</v>
      </c>
      <c r="G179" s="141" t="s">
        <v>869</v>
      </c>
      <c r="H179" s="140" t="s">
        <v>763</v>
      </c>
      <c r="I179" s="140" t="s">
        <v>680</v>
      </c>
      <c r="J179" s="141" t="s">
        <v>1104</v>
      </c>
    </row>
    <row r="180" ht="47.25" customHeight="1">
      <c r="A180" s="139" t="s">
        <v>58</v>
      </c>
      <c r="B180" s="143"/>
      <c r="C180" s="143"/>
      <c r="D180" s="143"/>
      <c r="E180" s="143"/>
      <c r="F180" s="143"/>
      <c r="G180" s="143"/>
      <c r="H180" s="143"/>
      <c r="I180" s="143"/>
      <c r="J180" s="143"/>
    </row>
    <row r="181" ht="47.25" customHeight="1">
      <c r="A181" s="142" t="s">
        <v>577</v>
      </c>
      <c r="B181" s="140" t="s">
        <v>1105</v>
      </c>
      <c r="C181" s="140" t="s">
        <v>674</v>
      </c>
      <c r="D181" s="140" t="s">
        <v>675</v>
      </c>
      <c r="E181" s="141" t="s">
        <v>1106</v>
      </c>
      <c r="F181" s="140" t="s">
        <v>677</v>
      </c>
      <c r="G181" s="141" t="s">
        <v>1107</v>
      </c>
      <c r="H181" s="140" t="s">
        <v>1108</v>
      </c>
      <c r="I181" s="140" t="s">
        <v>680</v>
      </c>
      <c r="J181" s="141" t="s">
        <v>1109</v>
      </c>
    </row>
    <row r="182" ht="47.25" customHeight="1">
      <c r="A182" s="142" t="s">
        <v>577</v>
      </c>
      <c r="B182" s="140" t="s">
        <v>1105</v>
      </c>
      <c r="C182" s="140" t="s">
        <v>674</v>
      </c>
      <c r="D182" s="140" t="s">
        <v>675</v>
      </c>
      <c r="E182" s="141" t="s">
        <v>1110</v>
      </c>
      <c r="F182" s="140" t="s">
        <v>677</v>
      </c>
      <c r="G182" s="141" t="s">
        <v>1111</v>
      </c>
      <c r="H182" s="140" t="s">
        <v>679</v>
      </c>
      <c r="I182" s="140" t="s">
        <v>680</v>
      </c>
      <c r="J182" s="141" t="s">
        <v>1112</v>
      </c>
    </row>
    <row r="183" ht="47.25" customHeight="1">
      <c r="A183" s="142" t="s">
        <v>577</v>
      </c>
      <c r="B183" s="140" t="s">
        <v>1105</v>
      </c>
      <c r="C183" s="140" t="s">
        <v>674</v>
      </c>
      <c r="D183" s="140" t="s">
        <v>704</v>
      </c>
      <c r="E183" s="141" t="s">
        <v>1113</v>
      </c>
      <c r="F183" s="140" t="s">
        <v>677</v>
      </c>
      <c r="G183" s="141" t="s">
        <v>702</v>
      </c>
      <c r="H183" s="140" t="s">
        <v>686</v>
      </c>
      <c r="I183" s="140" t="s">
        <v>680</v>
      </c>
      <c r="J183" s="141" t="s">
        <v>1114</v>
      </c>
    </row>
    <row r="184" ht="47.25" customHeight="1">
      <c r="A184" s="142" t="s">
        <v>577</v>
      </c>
      <c r="B184" s="140" t="s">
        <v>1105</v>
      </c>
      <c r="C184" s="140" t="s">
        <v>674</v>
      </c>
      <c r="D184" s="140" t="s">
        <v>704</v>
      </c>
      <c r="E184" s="141" t="s">
        <v>1115</v>
      </c>
      <c r="F184" s="140" t="s">
        <v>772</v>
      </c>
      <c r="G184" s="141" t="s">
        <v>817</v>
      </c>
      <c r="H184" s="140" t="s">
        <v>686</v>
      </c>
      <c r="I184" s="140" t="s">
        <v>680</v>
      </c>
      <c r="J184" s="141" t="s">
        <v>1116</v>
      </c>
    </row>
    <row r="185" ht="47.25" customHeight="1">
      <c r="A185" s="142" t="s">
        <v>577</v>
      </c>
      <c r="B185" s="140" t="s">
        <v>1105</v>
      </c>
      <c r="C185" s="140" t="s">
        <v>682</v>
      </c>
      <c r="D185" s="140" t="s">
        <v>683</v>
      </c>
      <c r="E185" s="141" t="s">
        <v>1117</v>
      </c>
      <c r="F185" s="140" t="s">
        <v>677</v>
      </c>
      <c r="G185" s="141" t="s">
        <v>1107</v>
      </c>
      <c r="H185" s="140" t="s">
        <v>679</v>
      </c>
      <c r="I185" s="140" t="s">
        <v>680</v>
      </c>
      <c r="J185" s="141" t="s">
        <v>1118</v>
      </c>
    </row>
    <row r="186" ht="150.75" customHeight="1">
      <c r="A186" s="142" t="s">
        <v>577</v>
      </c>
      <c r="B186" s="140" t="s">
        <v>1105</v>
      </c>
      <c r="C186" s="140" t="s">
        <v>688</v>
      </c>
      <c r="D186" s="140" t="s">
        <v>689</v>
      </c>
      <c r="E186" s="141" t="s">
        <v>1119</v>
      </c>
      <c r="F186" s="140" t="s">
        <v>677</v>
      </c>
      <c r="G186" s="141" t="s">
        <v>706</v>
      </c>
      <c r="H186" s="140" t="s">
        <v>686</v>
      </c>
      <c r="I186" s="140" t="s">
        <v>680</v>
      </c>
      <c r="J186" s="141" t="s">
        <v>1120</v>
      </c>
    </row>
    <row r="187" ht="47.25" customHeight="1">
      <c r="A187" s="142" t="s">
        <v>505</v>
      </c>
      <c r="B187" s="140" t="s">
        <v>1121</v>
      </c>
      <c r="C187" s="140" t="s">
        <v>674</v>
      </c>
      <c r="D187" s="140" t="s">
        <v>675</v>
      </c>
      <c r="E187" s="141" t="s">
        <v>1122</v>
      </c>
      <c r="F187" s="140" t="s">
        <v>677</v>
      </c>
      <c r="G187" s="141" t="s">
        <v>229</v>
      </c>
      <c r="H187" s="140" t="s">
        <v>740</v>
      </c>
      <c r="I187" s="140" t="s">
        <v>680</v>
      </c>
      <c r="J187" s="141" t="s">
        <v>1123</v>
      </c>
    </row>
    <row r="188" ht="47.25" customHeight="1">
      <c r="A188" s="142" t="s">
        <v>505</v>
      </c>
      <c r="B188" s="140" t="s">
        <v>1121</v>
      </c>
      <c r="C188" s="140" t="s">
        <v>674</v>
      </c>
      <c r="D188" s="140" t="s">
        <v>675</v>
      </c>
      <c r="E188" s="141" t="s">
        <v>1124</v>
      </c>
      <c r="F188" s="140" t="s">
        <v>677</v>
      </c>
      <c r="G188" s="141" t="s">
        <v>231</v>
      </c>
      <c r="H188" s="140" t="s">
        <v>740</v>
      </c>
      <c r="I188" s="140" t="s">
        <v>680</v>
      </c>
      <c r="J188" s="141" t="s">
        <v>1125</v>
      </c>
    </row>
    <row r="189" ht="47.25" customHeight="1">
      <c r="A189" s="142" t="s">
        <v>505</v>
      </c>
      <c r="B189" s="140" t="s">
        <v>1121</v>
      </c>
      <c r="C189" s="140" t="s">
        <v>682</v>
      </c>
      <c r="D189" s="140" t="s">
        <v>683</v>
      </c>
      <c r="E189" s="141" t="s">
        <v>1126</v>
      </c>
      <c r="F189" s="140" t="s">
        <v>677</v>
      </c>
      <c r="G189" s="141" t="s">
        <v>1127</v>
      </c>
      <c r="H189" s="140" t="s">
        <v>1128</v>
      </c>
      <c r="I189" s="140" t="s">
        <v>680</v>
      </c>
      <c r="J189" s="141" t="s">
        <v>1129</v>
      </c>
    </row>
    <row r="190" ht="47.25" customHeight="1">
      <c r="A190" s="142" t="s">
        <v>505</v>
      </c>
      <c r="B190" s="140" t="s">
        <v>1121</v>
      </c>
      <c r="C190" s="140" t="s">
        <v>682</v>
      </c>
      <c r="D190" s="140" t="s">
        <v>683</v>
      </c>
      <c r="E190" s="141" t="s">
        <v>1130</v>
      </c>
      <c r="F190" s="140" t="s">
        <v>677</v>
      </c>
      <c r="G190" s="141" t="s">
        <v>932</v>
      </c>
      <c r="H190" s="140" t="s">
        <v>679</v>
      </c>
      <c r="I190" s="140" t="s">
        <v>680</v>
      </c>
      <c r="J190" s="141" t="s">
        <v>1131</v>
      </c>
    </row>
    <row r="191" ht="47.25" customHeight="1">
      <c r="A191" s="142" t="s">
        <v>505</v>
      </c>
      <c r="B191" s="140" t="s">
        <v>1121</v>
      </c>
      <c r="C191" s="140" t="s">
        <v>688</v>
      </c>
      <c r="D191" s="140" t="s">
        <v>689</v>
      </c>
      <c r="E191" s="141" t="s">
        <v>1132</v>
      </c>
      <c r="F191" s="140" t="s">
        <v>677</v>
      </c>
      <c r="G191" s="141" t="s">
        <v>706</v>
      </c>
      <c r="H191" s="140" t="s">
        <v>686</v>
      </c>
      <c r="I191" s="140" t="s">
        <v>680</v>
      </c>
      <c r="J191" s="141" t="s">
        <v>1133</v>
      </c>
    </row>
    <row r="192" ht="47.25" customHeight="1">
      <c r="A192" s="142" t="s">
        <v>505</v>
      </c>
      <c r="B192" s="140" t="s">
        <v>1121</v>
      </c>
      <c r="C192" s="140" t="s">
        <v>688</v>
      </c>
      <c r="D192" s="140" t="s">
        <v>689</v>
      </c>
      <c r="E192" s="141" t="s">
        <v>1134</v>
      </c>
      <c r="F192" s="140" t="s">
        <v>677</v>
      </c>
      <c r="G192" s="141" t="s">
        <v>706</v>
      </c>
      <c r="H192" s="140" t="s">
        <v>686</v>
      </c>
      <c r="I192" s="140" t="s">
        <v>680</v>
      </c>
      <c r="J192" s="141" t="s">
        <v>1135</v>
      </c>
    </row>
    <row r="193" ht="47.25" customHeight="1">
      <c r="A193" s="139" t="s">
        <v>60</v>
      </c>
      <c r="B193" s="143"/>
      <c r="C193" s="143"/>
      <c r="D193" s="143"/>
      <c r="E193" s="143"/>
      <c r="F193" s="143"/>
      <c r="G193" s="143"/>
      <c r="H193" s="143"/>
      <c r="I193" s="143"/>
      <c r="J193" s="143"/>
    </row>
    <row r="194" ht="47.25" customHeight="1">
      <c r="A194" s="142" t="s">
        <v>371</v>
      </c>
      <c r="B194" s="140" t="s">
        <v>1136</v>
      </c>
      <c r="C194" s="140" t="s">
        <v>674</v>
      </c>
      <c r="D194" s="140" t="s">
        <v>675</v>
      </c>
      <c r="E194" s="141" t="s">
        <v>1137</v>
      </c>
      <c r="F194" s="140" t="s">
        <v>772</v>
      </c>
      <c r="G194" s="141" t="s">
        <v>1138</v>
      </c>
      <c r="H194" s="140" t="s">
        <v>679</v>
      </c>
      <c r="I194" s="140" t="s">
        <v>680</v>
      </c>
      <c r="J194" s="141" t="s">
        <v>1139</v>
      </c>
    </row>
    <row r="195" ht="47.25" customHeight="1">
      <c r="A195" s="142" t="s">
        <v>371</v>
      </c>
      <c r="B195" s="140" t="s">
        <v>1136</v>
      </c>
      <c r="C195" s="140" t="s">
        <v>674</v>
      </c>
      <c r="D195" s="140" t="s">
        <v>704</v>
      </c>
      <c r="E195" s="141" t="s">
        <v>1077</v>
      </c>
      <c r="F195" s="140" t="s">
        <v>677</v>
      </c>
      <c r="G195" s="141" t="s">
        <v>706</v>
      </c>
      <c r="H195" s="140" t="s">
        <v>686</v>
      </c>
      <c r="I195" s="140" t="s">
        <v>680</v>
      </c>
      <c r="J195" s="141" t="s">
        <v>1140</v>
      </c>
    </row>
    <row r="196" ht="47.25" customHeight="1">
      <c r="A196" s="142" t="s">
        <v>371</v>
      </c>
      <c r="B196" s="140" t="s">
        <v>1136</v>
      </c>
      <c r="C196" s="140" t="s">
        <v>682</v>
      </c>
      <c r="D196" s="140" t="s">
        <v>683</v>
      </c>
      <c r="E196" s="141" t="s">
        <v>1141</v>
      </c>
      <c r="F196" s="140" t="s">
        <v>677</v>
      </c>
      <c r="G196" s="141" t="s">
        <v>1142</v>
      </c>
      <c r="H196" s="140" t="s">
        <v>699</v>
      </c>
      <c r="I196" s="140" t="s">
        <v>680</v>
      </c>
      <c r="J196" s="141" t="s">
        <v>1143</v>
      </c>
    </row>
    <row r="197" ht="47.25" customHeight="1">
      <c r="A197" s="142" t="s">
        <v>371</v>
      </c>
      <c r="B197" s="140" t="s">
        <v>1136</v>
      </c>
      <c r="C197" s="140" t="s">
        <v>688</v>
      </c>
      <c r="D197" s="140" t="s">
        <v>689</v>
      </c>
      <c r="E197" s="141" t="s">
        <v>1144</v>
      </c>
      <c r="F197" s="140" t="s">
        <v>677</v>
      </c>
      <c r="G197" s="141" t="s">
        <v>685</v>
      </c>
      <c r="H197" s="140" t="s">
        <v>686</v>
      </c>
      <c r="I197" s="140" t="s">
        <v>680</v>
      </c>
      <c r="J197" s="141" t="s">
        <v>1145</v>
      </c>
    </row>
    <row r="198" ht="47.25" customHeight="1">
      <c r="A198" s="142" t="s">
        <v>582</v>
      </c>
      <c r="B198" s="140" t="s">
        <v>1146</v>
      </c>
      <c r="C198" s="140" t="s">
        <v>674</v>
      </c>
      <c r="D198" s="140" t="s">
        <v>675</v>
      </c>
      <c r="E198" s="141" t="s">
        <v>1147</v>
      </c>
      <c r="F198" s="140" t="s">
        <v>677</v>
      </c>
      <c r="G198" s="141" t="s">
        <v>179</v>
      </c>
      <c r="H198" s="140" t="s">
        <v>740</v>
      </c>
      <c r="I198" s="140" t="s">
        <v>680</v>
      </c>
      <c r="J198" s="141" t="s">
        <v>1148</v>
      </c>
    </row>
    <row r="199" ht="47.25" customHeight="1">
      <c r="A199" s="142" t="s">
        <v>582</v>
      </c>
      <c r="B199" s="140" t="s">
        <v>1146</v>
      </c>
      <c r="C199" s="140" t="s">
        <v>674</v>
      </c>
      <c r="D199" s="140" t="s">
        <v>675</v>
      </c>
      <c r="E199" s="141" t="s">
        <v>1149</v>
      </c>
      <c r="F199" s="140" t="s">
        <v>677</v>
      </c>
      <c r="G199" s="141" t="s">
        <v>997</v>
      </c>
      <c r="H199" s="140" t="s">
        <v>740</v>
      </c>
      <c r="I199" s="140" t="s">
        <v>680</v>
      </c>
      <c r="J199" s="141" t="s">
        <v>1150</v>
      </c>
    </row>
    <row r="200" ht="47.25" customHeight="1">
      <c r="A200" s="142" t="s">
        <v>582</v>
      </c>
      <c r="B200" s="140" t="s">
        <v>1146</v>
      </c>
      <c r="C200" s="140" t="s">
        <v>674</v>
      </c>
      <c r="D200" s="140" t="s">
        <v>704</v>
      </c>
      <c r="E200" s="141" t="s">
        <v>1151</v>
      </c>
      <c r="F200" s="140" t="s">
        <v>677</v>
      </c>
      <c r="G200" s="141" t="s">
        <v>706</v>
      </c>
      <c r="H200" s="140" t="s">
        <v>686</v>
      </c>
      <c r="I200" s="140" t="s">
        <v>680</v>
      </c>
      <c r="J200" s="141" t="s">
        <v>1152</v>
      </c>
    </row>
    <row r="201" ht="47.25" customHeight="1">
      <c r="A201" s="142" t="s">
        <v>582</v>
      </c>
      <c r="B201" s="140" t="s">
        <v>1146</v>
      </c>
      <c r="C201" s="140" t="s">
        <v>682</v>
      </c>
      <c r="D201" s="140" t="s">
        <v>683</v>
      </c>
      <c r="E201" s="141" t="s">
        <v>1153</v>
      </c>
      <c r="F201" s="140" t="s">
        <v>677</v>
      </c>
      <c r="G201" s="141" t="s">
        <v>1142</v>
      </c>
      <c r="H201" s="140" t="s">
        <v>699</v>
      </c>
      <c r="I201" s="140" t="s">
        <v>680</v>
      </c>
      <c r="J201" s="141" t="s">
        <v>1154</v>
      </c>
    </row>
    <row r="202" ht="47.25" customHeight="1">
      <c r="A202" s="142" t="s">
        <v>582</v>
      </c>
      <c r="B202" s="140" t="s">
        <v>1146</v>
      </c>
      <c r="C202" s="140" t="s">
        <v>688</v>
      </c>
      <c r="D202" s="140" t="s">
        <v>689</v>
      </c>
      <c r="E202" s="141" t="s">
        <v>689</v>
      </c>
      <c r="F202" s="140" t="s">
        <v>677</v>
      </c>
      <c r="G202" s="141" t="s">
        <v>685</v>
      </c>
      <c r="H202" s="140" t="s">
        <v>686</v>
      </c>
      <c r="I202" s="140" t="s">
        <v>680</v>
      </c>
      <c r="J202" s="141" t="s">
        <v>1155</v>
      </c>
    </row>
    <row r="203" ht="47.25" customHeight="1">
      <c r="A203" s="142" t="s">
        <v>582</v>
      </c>
      <c r="B203" s="140" t="s">
        <v>1146</v>
      </c>
      <c r="C203" s="140" t="s">
        <v>758</v>
      </c>
      <c r="D203" s="140" t="s">
        <v>759</v>
      </c>
      <c r="E203" s="141" t="s">
        <v>1156</v>
      </c>
      <c r="F203" s="140" t="s">
        <v>761</v>
      </c>
      <c r="G203" s="141" t="s">
        <v>1157</v>
      </c>
      <c r="H203" s="140" t="s">
        <v>763</v>
      </c>
      <c r="I203" s="140" t="s">
        <v>680</v>
      </c>
      <c r="J203" s="141" t="s">
        <v>1158</v>
      </c>
    </row>
    <row r="204" ht="47.25" customHeight="1">
      <c r="A204" s="142" t="s">
        <v>518</v>
      </c>
      <c r="B204" s="140" t="s">
        <v>921</v>
      </c>
      <c r="C204" s="140" t="s">
        <v>674</v>
      </c>
      <c r="D204" s="140" t="s">
        <v>675</v>
      </c>
      <c r="E204" s="141" t="s">
        <v>922</v>
      </c>
      <c r="F204" s="140" t="s">
        <v>772</v>
      </c>
      <c r="G204" s="141" t="s">
        <v>767</v>
      </c>
      <c r="H204" s="140" t="s">
        <v>740</v>
      </c>
      <c r="I204" s="140" t="s">
        <v>680</v>
      </c>
      <c r="J204" s="141" t="s">
        <v>923</v>
      </c>
    </row>
    <row r="205" ht="47.25" customHeight="1">
      <c r="A205" s="142" t="s">
        <v>518</v>
      </c>
      <c r="B205" s="140" t="s">
        <v>921</v>
      </c>
      <c r="C205" s="140" t="s">
        <v>674</v>
      </c>
      <c r="D205" s="140" t="s">
        <v>675</v>
      </c>
      <c r="E205" s="141" t="s">
        <v>924</v>
      </c>
      <c r="F205" s="140" t="s">
        <v>772</v>
      </c>
      <c r="G205" s="141" t="s">
        <v>767</v>
      </c>
      <c r="H205" s="140" t="s">
        <v>740</v>
      </c>
      <c r="I205" s="140" t="s">
        <v>680</v>
      </c>
      <c r="J205" s="141" t="s">
        <v>925</v>
      </c>
    </row>
    <row r="206" ht="47.25" customHeight="1">
      <c r="A206" s="142" t="s">
        <v>518</v>
      </c>
      <c r="B206" s="140" t="s">
        <v>921</v>
      </c>
      <c r="C206" s="140" t="s">
        <v>674</v>
      </c>
      <c r="D206" s="140" t="s">
        <v>675</v>
      </c>
      <c r="E206" s="141" t="s">
        <v>926</v>
      </c>
      <c r="F206" s="140" t="s">
        <v>677</v>
      </c>
      <c r="G206" s="141" t="s">
        <v>927</v>
      </c>
      <c r="H206" s="140" t="s">
        <v>679</v>
      </c>
      <c r="I206" s="140" t="s">
        <v>680</v>
      </c>
      <c r="J206" s="141" t="s">
        <v>928</v>
      </c>
    </row>
    <row r="207" ht="47.25" customHeight="1">
      <c r="A207" s="142" t="s">
        <v>518</v>
      </c>
      <c r="B207" s="140" t="s">
        <v>921</v>
      </c>
      <c r="C207" s="140" t="s">
        <v>674</v>
      </c>
      <c r="D207" s="140" t="s">
        <v>675</v>
      </c>
      <c r="E207" s="141" t="s">
        <v>929</v>
      </c>
      <c r="F207" s="140" t="s">
        <v>677</v>
      </c>
      <c r="G207" s="141" t="s">
        <v>231</v>
      </c>
      <c r="H207" s="140" t="s">
        <v>679</v>
      </c>
      <c r="I207" s="140" t="s">
        <v>680</v>
      </c>
      <c r="J207" s="141" t="s">
        <v>930</v>
      </c>
    </row>
    <row r="208" ht="47.25" customHeight="1">
      <c r="A208" s="142" t="s">
        <v>518</v>
      </c>
      <c r="B208" s="140" t="s">
        <v>921</v>
      </c>
      <c r="C208" s="140" t="s">
        <v>674</v>
      </c>
      <c r="D208" s="140" t="s">
        <v>675</v>
      </c>
      <c r="E208" s="141" t="s">
        <v>931</v>
      </c>
      <c r="F208" s="140" t="s">
        <v>677</v>
      </c>
      <c r="G208" s="141" t="s">
        <v>932</v>
      </c>
      <c r="H208" s="140" t="s">
        <v>679</v>
      </c>
      <c r="I208" s="140" t="s">
        <v>680</v>
      </c>
      <c r="J208" s="141" t="s">
        <v>933</v>
      </c>
    </row>
    <row r="209" ht="108.75" customHeight="1">
      <c r="A209" s="142" t="s">
        <v>518</v>
      </c>
      <c r="B209" s="140" t="s">
        <v>921</v>
      </c>
      <c r="C209" s="140" t="s">
        <v>674</v>
      </c>
      <c r="D209" s="140" t="s">
        <v>704</v>
      </c>
      <c r="E209" s="141" t="s">
        <v>934</v>
      </c>
      <c r="F209" s="140" t="s">
        <v>677</v>
      </c>
      <c r="G209" s="141" t="s">
        <v>706</v>
      </c>
      <c r="H209" s="140" t="s">
        <v>686</v>
      </c>
      <c r="I209" s="140" t="s">
        <v>680</v>
      </c>
      <c r="J209" s="141" t="s">
        <v>1159</v>
      </c>
    </row>
    <row r="210" ht="47.25" customHeight="1">
      <c r="A210" s="142" t="s">
        <v>518</v>
      </c>
      <c r="B210" s="140" t="s">
        <v>921</v>
      </c>
      <c r="C210" s="140" t="s">
        <v>674</v>
      </c>
      <c r="D210" s="140" t="s">
        <v>704</v>
      </c>
      <c r="E210" s="141" t="s">
        <v>1160</v>
      </c>
      <c r="F210" s="140" t="s">
        <v>677</v>
      </c>
      <c r="G210" s="141" t="s">
        <v>706</v>
      </c>
      <c r="H210" s="140" t="s">
        <v>686</v>
      </c>
      <c r="I210" s="140" t="s">
        <v>680</v>
      </c>
      <c r="J210" s="141" t="s">
        <v>1161</v>
      </c>
    </row>
    <row r="211" ht="47.25" customHeight="1">
      <c r="A211" s="142" t="s">
        <v>518</v>
      </c>
      <c r="B211" s="140" t="s">
        <v>921</v>
      </c>
      <c r="C211" s="140" t="s">
        <v>674</v>
      </c>
      <c r="D211" s="140" t="s">
        <v>819</v>
      </c>
      <c r="E211" s="141" t="s">
        <v>936</v>
      </c>
      <c r="F211" s="140" t="s">
        <v>772</v>
      </c>
      <c r="G211" s="141" t="s">
        <v>937</v>
      </c>
      <c r="H211" s="140"/>
      <c r="I211" s="140" t="s">
        <v>774</v>
      </c>
      <c r="J211" s="141" t="s">
        <v>938</v>
      </c>
    </row>
    <row r="212" ht="47.25" customHeight="1">
      <c r="A212" s="142" t="s">
        <v>518</v>
      </c>
      <c r="B212" s="140" t="s">
        <v>921</v>
      </c>
      <c r="C212" s="140" t="s">
        <v>682</v>
      </c>
      <c r="D212" s="140" t="s">
        <v>683</v>
      </c>
      <c r="E212" s="141" t="s">
        <v>939</v>
      </c>
      <c r="F212" s="140" t="s">
        <v>772</v>
      </c>
      <c r="G212" s="141" t="s">
        <v>817</v>
      </c>
      <c r="H212" s="140" t="s">
        <v>686</v>
      </c>
      <c r="I212" s="140" t="s">
        <v>680</v>
      </c>
      <c r="J212" s="141" t="s">
        <v>940</v>
      </c>
    </row>
    <row r="213" ht="47.25" customHeight="1">
      <c r="A213" s="142" t="s">
        <v>518</v>
      </c>
      <c r="B213" s="140" t="s">
        <v>921</v>
      </c>
      <c r="C213" s="140" t="s">
        <v>682</v>
      </c>
      <c r="D213" s="140" t="s">
        <v>683</v>
      </c>
      <c r="E213" s="141" t="s">
        <v>941</v>
      </c>
      <c r="F213" s="140" t="s">
        <v>772</v>
      </c>
      <c r="G213" s="141" t="s">
        <v>942</v>
      </c>
      <c r="H213" s="140"/>
      <c r="I213" s="140" t="s">
        <v>774</v>
      </c>
      <c r="J213" s="141" t="s">
        <v>943</v>
      </c>
    </row>
    <row r="214" ht="47.25" customHeight="1">
      <c r="A214" s="142" t="s">
        <v>518</v>
      </c>
      <c r="B214" s="140" t="s">
        <v>921</v>
      </c>
      <c r="C214" s="140" t="s">
        <v>682</v>
      </c>
      <c r="D214" s="140" t="s">
        <v>683</v>
      </c>
      <c r="E214" s="141" t="s">
        <v>944</v>
      </c>
      <c r="F214" s="140" t="s">
        <v>677</v>
      </c>
      <c r="G214" s="141" t="s">
        <v>857</v>
      </c>
      <c r="H214" s="140" t="s">
        <v>679</v>
      </c>
      <c r="I214" s="140" t="s">
        <v>680</v>
      </c>
      <c r="J214" s="141" t="s">
        <v>945</v>
      </c>
    </row>
    <row r="215" ht="47.25" customHeight="1">
      <c r="A215" s="142" t="s">
        <v>518</v>
      </c>
      <c r="B215" s="140" t="s">
        <v>921</v>
      </c>
      <c r="C215" s="140" t="s">
        <v>688</v>
      </c>
      <c r="D215" s="140" t="s">
        <v>689</v>
      </c>
      <c r="E215" s="141" t="s">
        <v>946</v>
      </c>
      <c r="F215" s="140" t="s">
        <v>677</v>
      </c>
      <c r="G215" s="141" t="s">
        <v>685</v>
      </c>
      <c r="H215" s="140" t="s">
        <v>686</v>
      </c>
      <c r="I215" s="140" t="s">
        <v>680</v>
      </c>
      <c r="J215" s="141" t="s">
        <v>947</v>
      </c>
    </row>
    <row r="216" ht="47.25" customHeight="1">
      <c r="A216" s="142" t="s">
        <v>518</v>
      </c>
      <c r="B216" s="140" t="s">
        <v>921</v>
      </c>
      <c r="C216" s="140" t="s">
        <v>688</v>
      </c>
      <c r="D216" s="140" t="s">
        <v>689</v>
      </c>
      <c r="E216" s="141" t="s">
        <v>948</v>
      </c>
      <c r="F216" s="140" t="s">
        <v>677</v>
      </c>
      <c r="G216" s="141" t="s">
        <v>706</v>
      </c>
      <c r="H216" s="140" t="s">
        <v>686</v>
      </c>
      <c r="I216" s="140" t="s">
        <v>680</v>
      </c>
      <c r="J216" s="141" t="s">
        <v>949</v>
      </c>
    </row>
    <row r="217" ht="47.25" customHeight="1">
      <c r="A217" s="142" t="s">
        <v>518</v>
      </c>
      <c r="B217" s="140" t="s">
        <v>921</v>
      </c>
      <c r="C217" s="140" t="s">
        <v>758</v>
      </c>
      <c r="D217" s="140" t="s">
        <v>759</v>
      </c>
      <c r="E217" s="141" t="s">
        <v>950</v>
      </c>
      <c r="F217" s="140" t="s">
        <v>772</v>
      </c>
      <c r="G217" s="141" t="s">
        <v>951</v>
      </c>
      <c r="H217" s="140"/>
      <c r="I217" s="140" t="s">
        <v>774</v>
      </c>
      <c r="J217" s="141" t="s">
        <v>945</v>
      </c>
    </row>
    <row r="218" ht="47.25" customHeight="1">
      <c r="A218" s="139" t="s">
        <v>64</v>
      </c>
      <c r="B218" s="143"/>
      <c r="C218" s="143"/>
      <c r="D218" s="143"/>
      <c r="E218" s="143"/>
      <c r="F218" s="143"/>
      <c r="G218" s="143"/>
      <c r="H218" s="143"/>
      <c r="I218" s="143"/>
      <c r="J218" s="143"/>
    </row>
    <row r="219" ht="47.25" customHeight="1">
      <c r="A219" s="142" t="s">
        <v>518</v>
      </c>
      <c r="B219" s="140" t="s">
        <v>921</v>
      </c>
      <c r="C219" s="140" t="s">
        <v>674</v>
      </c>
      <c r="D219" s="140" t="s">
        <v>675</v>
      </c>
      <c r="E219" s="141" t="s">
        <v>926</v>
      </c>
      <c r="F219" s="140" t="s">
        <v>677</v>
      </c>
      <c r="G219" s="141" t="s">
        <v>1162</v>
      </c>
      <c r="H219" s="140" t="s">
        <v>679</v>
      </c>
      <c r="I219" s="140" t="s">
        <v>680</v>
      </c>
      <c r="J219" s="141" t="s">
        <v>928</v>
      </c>
    </row>
    <row r="220" ht="47.25" customHeight="1">
      <c r="A220" s="142" t="s">
        <v>518</v>
      </c>
      <c r="B220" s="140" t="s">
        <v>921</v>
      </c>
      <c r="C220" s="140" t="s">
        <v>674</v>
      </c>
      <c r="D220" s="140" t="s">
        <v>675</v>
      </c>
      <c r="E220" s="141" t="s">
        <v>931</v>
      </c>
      <c r="F220" s="140" t="s">
        <v>677</v>
      </c>
      <c r="G220" s="141" t="s">
        <v>1162</v>
      </c>
      <c r="H220" s="140" t="s">
        <v>679</v>
      </c>
      <c r="I220" s="140" t="s">
        <v>680</v>
      </c>
      <c r="J220" s="141" t="s">
        <v>933</v>
      </c>
    </row>
    <row r="221" ht="50.25" customHeight="1">
      <c r="A221" s="142" t="s">
        <v>518</v>
      </c>
      <c r="B221" s="140" t="s">
        <v>921</v>
      </c>
      <c r="C221" s="140" t="s">
        <v>674</v>
      </c>
      <c r="D221" s="140" t="s">
        <v>704</v>
      </c>
      <c r="E221" s="141" t="s">
        <v>934</v>
      </c>
      <c r="F221" s="140" t="s">
        <v>677</v>
      </c>
      <c r="G221" s="141" t="s">
        <v>706</v>
      </c>
      <c r="H221" s="140" t="s">
        <v>686</v>
      </c>
      <c r="I221" s="140" t="s">
        <v>680</v>
      </c>
      <c r="J221" s="141" t="s">
        <v>1159</v>
      </c>
    </row>
    <row r="222" ht="47.25" customHeight="1">
      <c r="A222" s="142" t="s">
        <v>518</v>
      </c>
      <c r="B222" s="140" t="s">
        <v>921</v>
      </c>
      <c r="C222" s="140" t="s">
        <v>674</v>
      </c>
      <c r="D222" s="140" t="s">
        <v>704</v>
      </c>
      <c r="E222" s="141" t="s">
        <v>1160</v>
      </c>
      <c r="F222" s="140" t="s">
        <v>677</v>
      </c>
      <c r="G222" s="141" t="s">
        <v>706</v>
      </c>
      <c r="H222" s="140" t="s">
        <v>686</v>
      </c>
      <c r="I222" s="140" t="s">
        <v>680</v>
      </c>
      <c r="J222" s="141" t="s">
        <v>1161</v>
      </c>
    </row>
    <row r="223" ht="47.25" customHeight="1">
      <c r="A223" s="142" t="s">
        <v>518</v>
      </c>
      <c r="B223" s="140" t="s">
        <v>921</v>
      </c>
      <c r="C223" s="140" t="s">
        <v>674</v>
      </c>
      <c r="D223" s="140" t="s">
        <v>819</v>
      </c>
      <c r="E223" s="141" t="s">
        <v>936</v>
      </c>
      <c r="F223" s="140" t="s">
        <v>772</v>
      </c>
      <c r="G223" s="141" t="s">
        <v>937</v>
      </c>
      <c r="H223" s="140"/>
      <c r="I223" s="140" t="s">
        <v>774</v>
      </c>
      <c r="J223" s="141" t="s">
        <v>938</v>
      </c>
    </row>
    <row r="224" ht="47.25" customHeight="1">
      <c r="A224" s="142" t="s">
        <v>518</v>
      </c>
      <c r="B224" s="140" t="s">
        <v>921</v>
      </c>
      <c r="C224" s="140" t="s">
        <v>682</v>
      </c>
      <c r="D224" s="140" t="s">
        <v>683</v>
      </c>
      <c r="E224" s="141" t="s">
        <v>939</v>
      </c>
      <c r="F224" s="140" t="s">
        <v>772</v>
      </c>
      <c r="G224" s="141" t="s">
        <v>817</v>
      </c>
      <c r="H224" s="140" t="s">
        <v>686</v>
      </c>
      <c r="I224" s="140" t="s">
        <v>680</v>
      </c>
      <c r="J224" s="141" t="s">
        <v>940</v>
      </c>
    </row>
    <row r="225" ht="47.25" customHeight="1">
      <c r="A225" s="142" t="s">
        <v>518</v>
      </c>
      <c r="B225" s="140" t="s">
        <v>921</v>
      </c>
      <c r="C225" s="140" t="s">
        <v>682</v>
      </c>
      <c r="D225" s="140" t="s">
        <v>683</v>
      </c>
      <c r="E225" s="141" t="s">
        <v>941</v>
      </c>
      <c r="F225" s="140" t="s">
        <v>772</v>
      </c>
      <c r="G225" s="141" t="s">
        <v>942</v>
      </c>
      <c r="H225" s="140"/>
      <c r="I225" s="140" t="s">
        <v>774</v>
      </c>
      <c r="J225" s="141" t="s">
        <v>943</v>
      </c>
    </row>
    <row r="226" ht="47.25" customHeight="1">
      <c r="A226" s="142" t="s">
        <v>518</v>
      </c>
      <c r="B226" s="140" t="s">
        <v>921</v>
      </c>
      <c r="C226" s="140" t="s">
        <v>682</v>
      </c>
      <c r="D226" s="140" t="s">
        <v>683</v>
      </c>
      <c r="E226" s="141" t="s">
        <v>944</v>
      </c>
      <c r="F226" s="140" t="s">
        <v>677</v>
      </c>
      <c r="G226" s="141" t="s">
        <v>857</v>
      </c>
      <c r="H226" s="140" t="s">
        <v>679</v>
      </c>
      <c r="I226" s="140" t="s">
        <v>680</v>
      </c>
      <c r="J226" s="141" t="s">
        <v>945</v>
      </c>
    </row>
    <row r="227" ht="47.25" customHeight="1">
      <c r="A227" s="142" t="s">
        <v>518</v>
      </c>
      <c r="B227" s="140" t="s">
        <v>921</v>
      </c>
      <c r="C227" s="140" t="s">
        <v>688</v>
      </c>
      <c r="D227" s="140" t="s">
        <v>689</v>
      </c>
      <c r="E227" s="141" t="s">
        <v>946</v>
      </c>
      <c r="F227" s="140" t="s">
        <v>677</v>
      </c>
      <c r="G227" s="141" t="s">
        <v>685</v>
      </c>
      <c r="H227" s="140" t="s">
        <v>686</v>
      </c>
      <c r="I227" s="140" t="s">
        <v>680</v>
      </c>
      <c r="J227" s="141" t="s">
        <v>947</v>
      </c>
    </row>
    <row r="228" ht="47.25" customHeight="1">
      <c r="A228" s="142" t="s">
        <v>518</v>
      </c>
      <c r="B228" s="140" t="s">
        <v>921</v>
      </c>
      <c r="C228" s="140" t="s">
        <v>688</v>
      </c>
      <c r="D228" s="140" t="s">
        <v>689</v>
      </c>
      <c r="E228" s="141" t="s">
        <v>948</v>
      </c>
      <c r="F228" s="140" t="s">
        <v>677</v>
      </c>
      <c r="G228" s="141" t="s">
        <v>706</v>
      </c>
      <c r="H228" s="140" t="s">
        <v>686</v>
      </c>
      <c r="I228" s="140" t="s">
        <v>680</v>
      </c>
      <c r="J228" s="141" t="s">
        <v>949</v>
      </c>
    </row>
    <row r="229" ht="47.25" customHeight="1">
      <c r="A229" s="142" t="s">
        <v>518</v>
      </c>
      <c r="B229" s="140" t="s">
        <v>921</v>
      </c>
      <c r="C229" s="140" t="s">
        <v>758</v>
      </c>
      <c r="D229" s="140" t="s">
        <v>759</v>
      </c>
      <c r="E229" s="141" t="s">
        <v>950</v>
      </c>
      <c r="F229" s="140" t="s">
        <v>772</v>
      </c>
      <c r="G229" s="141" t="s">
        <v>951</v>
      </c>
      <c r="H229" s="140"/>
      <c r="I229" s="140" t="s">
        <v>774</v>
      </c>
      <c r="J229" s="141" t="s">
        <v>945</v>
      </c>
    </row>
    <row r="230" ht="47.25" customHeight="1">
      <c r="A230" s="142" t="s">
        <v>590</v>
      </c>
      <c r="B230" s="140" t="s">
        <v>1163</v>
      </c>
      <c r="C230" s="140" t="s">
        <v>674</v>
      </c>
      <c r="D230" s="140" t="s">
        <v>675</v>
      </c>
      <c r="E230" s="141" t="s">
        <v>1164</v>
      </c>
      <c r="F230" s="140" t="s">
        <v>677</v>
      </c>
      <c r="G230" s="141" t="s">
        <v>229</v>
      </c>
      <c r="H230" s="140" t="s">
        <v>740</v>
      </c>
      <c r="I230" s="140" t="s">
        <v>680</v>
      </c>
      <c r="J230" s="141" t="s">
        <v>1165</v>
      </c>
    </row>
    <row r="231" ht="47.25" customHeight="1">
      <c r="A231" s="142" t="s">
        <v>590</v>
      </c>
      <c r="B231" s="140" t="s">
        <v>1166</v>
      </c>
      <c r="C231" s="140" t="s">
        <v>674</v>
      </c>
      <c r="D231" s="140" t="s">
        <v>675</v>
      </c>
      <c r="E231" s="141" t="s">
        <v>1167</v>
      </c>
      <c r="F231" s="140" t="s">
        <v>677</v>
      </c>
      <c r="G231" s="141" t="s">
        <v>1168</v>
      </c>
      <c r="H231" s="140" t="s">
        <v>686</v>
      </c>
      <c r="I231" s="140" t="s">
        <v>680</v>
      </c>
      <c r="J231" s="141" t="s">
        <v>1169</v>
      </c>
    </row>
    <row r="232" ht="47.25" customHeight="1">
      <c r="A232" s="142" t="s">
        <v>590</v>
      </c>
      <c r="B232" s="140" t="s">
        <v>1170</v>
      </c>
      <c r="C232" s="140" t="s">
        <v>674</v>
      </c>
      <c r="D232" s="140" t="s">
        <v>675</v>
      </c>
      <c r="E232" s="141" t="s">
        <v>1171</v>
      </c>
      <c r="F232" s="140" t="s">
        <v>677</v>
      </c>
      <c r="G232" s="141" t="s">
        <v>232</v>
      </c>
      <c r="H232" s="140" t="s">
        <v>740</v>
      </c>
      <c r="I232" s="140" t="s">
        <v>680</v>
      </c>
      <c r="J232" s="141" t="s">
        <v>1172</v>
      </c>
    </row>
    <row r="233" ht="51" customHeight="1">
      <c r="A233" s="142" t="s">
        <v>590</v>
      </c>
      <c r="B233" s="140" t="s">
        <v>1173</v>
      </c>
      <c r="C233" s="140" t="s">
        <v>682</v>
      </c>
      <c r="D233" s="140" t="s">
        <v>683</v>
      </c>
      <c r="E233" s="141" t="s">
        <v>798</v>
      </c>
      <c r="F233" s="140" t="s">
        <v>677</v>
      </c>
      <c r="G233" s="141" t="s">
        <v>229</v>
      </c>
      <c r="H233" s="140" t="s">
        <v>740</v>
      </c>
      <c r="I233" s="140" t="s">
        <v>680</v>
      </c>
      <c r="J233" s="141" t="s">
        <v>1174</v>
      </c>
    </row>
    <row r="234" ht="57" customHeight="1">
      <c r="A234" s="142" t="s">
        <v>590</v>
      </c>
      <c r="B234" s="140" t="s">
        <v>1175</v>
      </c>
      <c r="C234" s="140" t="s">
        <v>688</v>
      </c>
      <c r="D234" s="140" t="s">
        <v>689</v>
      </c>
      <c r="E234" s="141" t="s">
        <v>1176</v>
      </c>
      <c r="F234" s="140" t="s">
        <v>677</v>
      </c>
      <c r="G234" s="141" t="s">
        <v>685</v>
      </c>
      <c r="H234" s="140" t="s">
        <v>686</v>
      </c>
      <c r="I234" s="140" t="s">
        <v>680</v>
      </c>
      <c r="J234" s="141" t="s">
        <v>1177</v>
      </c>
    </row>
    <row r="235" ht="47.25" customHeight="1">
      <c r="A235" s="142" t="s">
        <v>586</v>
      </c>
      <c r="B235" s="140" t="s">
        <v>1178</v>
      </c>
      <c r="C235" s="140" t="s">
        <v>674</v>
      </c>
      <c r="D235" s="140" t="s">
        <v>675</v>
      </c>
      <c r="E235" s="141" t="s">
        <v>1179</v>
      </c>
      <c r="F235" s="140" t="s">
        <v>677</v>
      </c>
      <c r="G235" s="141" t="s">
        <v>1180</v>
      </c>
      <c r="H235" s="140" t="s">
        <v>1181</v>
      </c>
      <c r="I235" s="140" t="s">
        <v>680</v>
      </c>
      <c r="J235" s="141" t="s">
        <v>1182</v>
      </c>
    </row>
    <row r="236" ht="47.25" customHeight="1">
      <c r="A236" s="142" t="s">
        <v>586</v>
      </c>
      <c r="B236" s="140" t="s">
        <v>1183</v>
      </c>
      <c r="C236" s="140" t="s">
        <v>674</v>
      </c>
      <c r="D236" s="140" t="s">
        <v>675</v>
      </c>
      <c r="E236" s="141" t="s">
        <v>1184</v>
      </c>
      <c r="F236" s="140" t="s">
        <v>677</v>
      </c>
      <c r="G236" s="141" t="s">
        <v>1185</v>
      </c>
      <c r="H236" s="140" t="s">
        <v>1186</v>
      </c>
      <c r="I236" s="140" t="s">
        <v>680</v>
      </c>
      <c r="J236" s="141" t="s">
        <v>1187</v>
      </c>
    </row>
    <row r="237" ht="47.25" customHeight="1">
      <c r="A237" s="142" t="s">
        <v>586</v>
      </c>
      <c r="B237" s="140" t="s">
        <v>1188</v>
      </c>
      <c r="C237" s="140" t="s">
        <v>674</v>
      </c>
      <c r="D237" s="140" t="s">
        <v>675</v>
      </c>
      <c r="E237" s="141" t="s">
        <v>1189</v>
      </c>
      <c r="F237" s="140" t="s">
        <v>772</v>
      </c>
      <c r="G237" s="141" t="s">
        <v>1190</v>
      </c>
      <c r="H237" s="140" t="s">
        <v>699</v>
      </c>
      <c r="I237" s="140" t="s">
        <v>680</v>
      </c>
      <c r="J237" s="141" t="s">
        <v>1191</v>
      </c>
    </row>
    <row r="238" ht="77.25" customHeight="1">
      <c r="A238" s="142" t="s">
        <v>586</v>
      </c>
      <c r="B238" s="140" t="s">
        <v>1192</v>
      </c>
      <c r="C238" s="140" t="s">
        <v>674</v>
      </c>
      <c r="D238" s="140" t="s">
        <v>675</v>
      </c>
      <c r="E238" s="141" t="s">
        <v>1193</v>
      </c>
      <c r="F238" s="140" t="s">
        <v>772</v>
      </c>
      <c r="G238" s="141" t="s">
        <v>1127</v>
      </c>
      <c r="H238" s="140" t="s">
        <v>699</v>
      </c>
      <c r="I238" s="140" t="s">
        <v>680</v>
      </c>
      <c r="J238" s="141" t="s">
        <v>1194</v>
      </c>
    </row>
    <row r="239" ht="62.25" customHeight="1">
      <c r="A239" s="142" t="s">
        <v>586</v>
      </c>
      <c r="B239" s="140" t="s">
        <v>1195</v>
      </c>
      <c r="C239" s="140" t="s">
        <v>682</v>
      </c>
      <c r="D239" s="140" t="s">
        <v>683</v>
      </c>
      <c r="E239" s="141" t="s">
        <v>1196</v>
      </c>
      <c r="F239" s="140" t="s">
        <v>772</v>
      </c>
      <c r="G239" s="141" t="s">
        <v>1197</v>
      </c>
      <c r="H239" s="140"/>
      <c r="I239" s="140" t="s">
        <v>774</v>
      </c>
      <c r="J239" s="141" t="s">
        <v>1198</v>
      </c>
    </row>
    <row r="240" ht="45" customHeight="1">
      <c r="A240" s="142" t="s">
        <v>586</v>
      </c>
      <c r="B240" s="140" t="s">
        <v>1199</v>
      </c>
      <c r="C240" s="140" t="s">
        <v>688</v>
      </c>
      <c r="D240" s="140" t="s">
        <v>689</v>
      </c>
      <c r="E240" s="141" t="s">
        <v>1200</v>
      </c>
      <c r="F240" s="140" t="s">
        <v>677</v>
      </c>
      <c r="G240" s="141" t="s">
        <v>685</v>
      </c>
      <c r="H240" s="140" t="s">
        <v>686</v>
      </c>
      <c r="I240" s="140" t="s">
        <v>680</v>
      </c>
      <c r="J240" s="141" t="s">
        <v>1201</v>
      </c>
    </row>
    <row r="241" ht="47.25" customHeight="1">
      <c r="A241" s="139" t="s">
        <v>66</v>
      </c>
      <c r="B241" s="143"/>
      <c r="C241" s="143"/>
      <c r="D241" s="143"/>
      <c r="E241" s="143"/>
      <c r="F241" s="143"/>
      <c r="G241" s="143"/>
      <c r="H241" s="143"/>
      <c r="I241" s="143"/>
      <c r="J241" s="143"/>
    </row>
    <row r="242" ht="47.25" customHeight="1">
      <c r="A242" s="142" t="s">
        <v>593</v>
      </c>
      <c r="B242" s="140" t="s">
        <v>1202</v>
      </c>
      <c r="C242" s="140" t="s">
        <v>674</v>
      </c>
      <c r="D242" s="140" t="s">
        <v>675</v>
      </c>
      <c r="E242" s="141" t="s">
        <v>1203</v>
      </c>
      <c r="F242" s="140" t="s">
        <v>677</v>
      </c>
      <c r="G242" s="141" t="s">
        <v>872</v>
      </c>
      <c r="H242" s="140" t="s">
        <v>737</v>
      </c>
      <c r="I242" s="140" t="s">
        <v>680</v>
      </c>
      <c r="J242" s="141" t="s">
        <v>1204</v>
      </c>
    </row>
    <row r="243" ht="99" customHeight="1">
      <c r="A243" s="142" t="s">
        <v>593</v>
      </c>
      <c r="B243" s="140" t="s">
        <v>1202</v>
      </c>
      <c r="C243" s="140" t="s">
        <v>674</v>
      </c>
      <c r="D243" s="140" t="s">
        <v>675</v>
      </c>
      <c r="E243" s="141" t="s">
        <v>1205</v>
      </c>
      <c r="F243" s="140" t="s">
        <v>677</v>
      </c>
      <c r="G243" s="141" t="s">
        <v>1206</v>
      </c>
      <c r="H243" s="140" t="s">
        <v>737</v>
      </c>
      <c r="I243" s="140" t="s">
        <v>680</v>
      </c>
      <c r="J243" s="141" t="s">
        <v>1207</v>
      </c>
    </row>
    <row r="244" ht="47.25" customHeight="1">
      <c r="A244" s="142" t="s">
        <v>593</v>
      </c>
      <c r="B244" s="140" t="s">
        <v>1202</v>
      </c>
      <c r="C244" s="140" t="s">
        <v>674</v>
      </c>
      <c r="D244" s="140" t="s">
        <v>704</v>
      </c>
      <c r="E244" s="141" t="s">
        <v>1208</v>
      </c>
      <c r="F244" s="140" t="s">
        <v>677</v>
      </c>
      <c r="G244" s="141" t="s">
        <v>887</v>
      </c>
      <c r="H244" s="140" t="s">
        <v>686</v>
      </c>
      <c r="I244" s="140" t="s">
        <v>680</v>
      </c>
      <c r="J244" s="141" t="s">
        <v>1209</v>
      </c>
    </row>
    <row r="245" ht="47.25" customHeight="1">
      <c r="A245" s="142" t="s">
        <v>593</v>
      </c>
      <c r="B245" s="140" t="s">
        <v>1202</v>
      </c>
      <c r="C245" s="140" t="s">
        <v>682</v>
      </c>
      <c r="D245" s="140" t="s">
        <v>855</v>
      </c>
      <c r="E245" s="141" t="s">
        <v>1210</v>
      </c>
      <c r="F245" s="140" t="s">
        <v>677</v>
      </c>
      <c r="G245" s="141" t="s">
        <v>791</v>
      </c>
      <c r="H245" s="140" t="s">
        <v>763</v>
      </c>
      <c r="I245" s="140" t="s">
        <v>680</v>
      </c>
      <c r="J245" s="141" t="s">
        <v>1211</v>
      </c>
    </row>
    <row r="246" ht="117" customHeight="1">
      <c r="A246" s="142" t="s">
        <v>593</v>
      </c>
      <c r="B246" s="140" t="s">
        <v>1202</v>
      </c>
      <c r="C246" s="140" t="s">
        <v>688</v>
      </c>
      <c r="D246" s="140" t="s">
        <v>689</v>
      </c>
      <c r="E246" s="141" t="s">
        <v>1212</v>
      </c>
      <c r="F246" s="140" t="s">
        <v>677</v>
      </c>
      <c r="G246" s="141" t="s">
        <v>887</v>
      </c>
      <c r="H246" s="140" t="s">
        <v>686</v>
      </c>
      <c r="I246" s="140" t="s">
        <v>680</v>
      </c>
      <c r="J246" s="141" t="s">
        <v>1213</v>
      </c>
    </row>
    <row r="247" ht="47.25" customHeight="1">
      <c r="A247" s="139" t="s">
        <v>68</v>
      </c>
      <c r="B247" s="143"/>
      <c r="C247" s="143"/>
      <c r="D247" s="143"/>
      <c r="E247" s="143"/>
      <c r="F247" s="143"/>
      <c r="G247" s="143"/>
      <c r="H247" s="143"/>
      <c r="I247" s="143"/>
      <c r="J247" s="143"/>
    </row>
    <row r="248" ht="47.25" customHeight="1">
      <c r="A248" s="142" t="s">
        <v>595</v>
      </c>
      <c r="B248" s="140" t="s">
        <v>1214</v>
      </c>
      <c r="C248" s="140" t="s">
        <v>674</v>
      </c>
      <c r="D248" s="140" t="s">
        <v>675</v>
      </c>
      <c r="E248" s="141" t="s">
        <v>1215</v>
      </c>
      <c r="F248" s="140" t="s">
        <v>677</v>
      </c>
      <c r="G248" s="141" t="s">
        <v>1127</v>
      </c>
      <c r="H248" s="140" t="s">
        <v>699</v>
      </c>
      <c r="I248" s="140" t="s">
        <v>680</v>
      </c>
      <c r="J248" s="141" t="s">
        <v>1216</v>
      </c>
    </row>
    <row r="249" ht="47.25" customHeight="1">
      <c r="A249" s="142" t="s">
        <v>595</v>
      </c>
      <c r="B249" s="140" t="s">
        <v>1214</v>
      </c>
      <c r="C249" s="140" t="s">
        <v>674</v>
      </c>
      <c r="D249" s="140" t="s">
        <v>704</v>
      </c>
      <c r="E249" s="141" t="s">
        <v>1217</v>
      </c>
      <c r="F249" s="140" t="s">
        <v>677</v>
      </c>
      <c r="G249" s="141" t="s">
        <v>685</v>
      </c>
      <c r="H249" s="140" t="s">
        <v>686</v>
      </c>
      <c r="I249" s="140" t="s">
        <v>680</v>
      </c>
      <c r="J249" s="141" t="s">
        <v>1218</v>
      </c>
    </row>
    <row r="250" ht="47.25" customHeight="1">
      <c r="A250" s="142" t="s">
        <v>595</v>
      </c>
      <c r="B250" s="140" t="s">
        <v>1214</v>
      </c>
      <c r="C250" s="140" t="s">
        <v>682</v>
      </c>
      <c r="D250" s="140" t="s">
        <v>683</v>
      </c>
      <c r="E250" s="141" t="s">
        <v>1219</v>
      </c>
      <c r="F250" s="140" t="s">
        <v>1220</v>
      </c>
      <c r="G250" s="141" t="s">
        <v>228</v>
      </c>
      <c r="H250" s="140" t="s">
        <v>686</v>
      </c>
      <c r="I250" s="140" t="s">
        <v>680</v>
      </c>
      <c r="J250" s="141" t="s">
        <v>1221</v>
      </c>
    </row>
    <row r="251" ht="105.75" customHeight="1">
      <c r="A251" s="142" t="s">
        <v>595</v>
      </c>
      <c r="B251" s="140" t="s">
        <v>1214</v>
      </c>
      <c r="C251" s="140" t="s">
        <v>688</v>
      </c>
      <c r="D251" s="140" t="s">
        <v>689</v>
      </c>
      <c r="E251" s="141" t="s">
        <v>1222</v>
      </c>
      <c r="F251" s="140" t="s">
        <v>677</v>
      </c>
      <c r="G251" s="141" t="s">
        <v>685</v>
      </c>
      <c r="H251" s="140" t="s">
        <v>686</v>
      </c>
      <c r="I251" s="140" t="s">
        <v>680</v>
      </c>
      <c r="J251" s="141" t="s">
        <v>1223</v>
      </c>
    </row>
    <row r="252" ht="47.25" customHeight="1">
      <c r="A252" s="142" t="s">
        <v>595</v>
      </c>
      <c r="B252" s="140" t="s">
        <v>1214</v>
      </c>
      <c r="C252" s="140" t="s">
        <v>758</v>
      </c>
      <c r="D252" s="140" t="s">
        <v>759</v>
      </c>
      <c r="E252" s="141" t="s">
        <v>1224</v>
      </c>
      <c r="F252" s="140" t="s">
        <v>761</v>
      </c>
      <c r="G252" s="141" t="s">
        <v>720</v>
      </c>
      <c r="H252" s="140" t="s">
        <v>686</v>
      </c>
      <c r="I252" s="140" t="s">
        <v>680</v>
      </c>
      <c r="J252" s="141" t="s">
        <v>1225</v>
      </c>
    </row>
    <row r="253" ht="47.25" customHeight="1">
      <c r="A253" s="142" t="s">
        <v>599</v>
      </c>
      <c r="B253" s="140" t="s">
        <v>1226</v>
      </c>
      <c r="C253" s="140" t="s">
        <v>674</v>
      </c>
      <c r="D253" s="140" t="s">
        <v>675</v>
      </c>
      <c r="E253" s="141" t="s">
        <v>1227</v>
      </c>
      <c r="F253" s="140" t="s">
        <v>677</v>
      </c>
      <c r="G253" s="141" t="s">
        <v>1063</v>
      </c>
      <c r="H253" s="140" t="s">
        <v>740</v>
      </c>
      <c r="I253" s="140" t="s">
        <v>680</v>
      </c>
      <c r="J253" s="141" t="s">
        <v>1228</v>
      </c>
    </row>
    <row r="254" ht="47.25" customHeight="1">
      <c r="A254" s="142" t="s">
        <v>599</v>
      </c>
      <c r="B254" s="140" t="s">
        <v>1226</v>
      </c>
      <c r="C254" s="140" t="s">
        <v>674</v>
      </c>
      <c r="D254" s="140" t="s">
        <v>704</v>
      </c>
      <c r="E254" s="141" t="s">
        <v>1229</v>
      </c>
      <c r="F254" s="140" t="s">
        <v>677</v>
      </c>
      <c r="G254" s="141" t="s">
        <v>228</v>
      </c>
      <c r="H254" s="140" t="s">
        <v>740</v>
      </c>
      <c r="I254" s="140" t="s">
        <v>680</v>
      </c>
      <c r="J254" s="141" t="s">
        <v>1230</v>
      </c>
    </row>
    <row r="255" ht="47.25" customHeight="1">
      <c r="A255" s="142" t="s">
        <v>599</v>
      </c>
      <c r="B255" s="140" t="s">
        <v>1226</v>
      </c>
      <c r="C255" s="140" t="s">
        <v>682</v>
      </c>
      <c r="D255" s="140" t="s">
        <v>708</v>
      </c>
      <c r="E255" s="141" t="s">
        <v>1231</v>
      </c>
      <c r="F255" s="140" t="s">
        <v>677</v>
      </c>
      <c r="G255" s="141" t="s">
        <v>1232</v>
      </c>
      <c r="H255" s="140" t="s">
        <v>1233</v>
      </c>
      <c r="I255" s="140" t="s">
        <v>680</v>
      </c>
      <c r="J255" s="141" t="s">
        <v>1234</v>
      </c>
    </row>
    <row r="256" ht="78" customHeight="1">
      <c r="A256" s="142" t="s">
        <v>599</v>
      </c>
      <c r="B256" s="140" t="s">
        <v>1226</v>
      </c>
      <c r="C256" s="140" t="s">
        <v>688</v>
      </c>
      <c r="D256" s="140" t="s">
        <v>689</v>
      </c>
      <c r="E256" s="141" t="s">
        <v>1235</v>
      </c>
      <c r="F256" s="140" t="s">
        <v>677</v>
      </c>
      <c r="G256" s="141" t="s">
        <v>685</v>
      </c>
      <c r="H256" s="140" t="s">
        <v>686</v>
      </c>
      <c r="I256" s="140" t="s">
        <v>680</v>
      </c>
      <c r="J256" s="141" t="s">
        <v>1236</v>
      </c>
    </row>
    <row r="257" ht="47.25" customHeight="1">
      <c r="A257" s="142" t="s">
        <v>597</v>
      </c>
      <c r="B257" s="140" t="s">
        <v>1237</v>
      </c>
      <c r="C257" s="140" t="s">
        <v>674</v>
      </c>
      <c r="D257" s="140" t="s">
        <v>675</v>
      </c>
      <c r="E257" s="141" t="s">
        <v>1238</v>
      </c>
      <c r="F257" s="140" t="s">
        <v>677</v>
      </c>
      <c r="G257" s="141" t="s">
        <v>1239</v>
      </c>
      <c r="H257" s="140" t="s">
        <v>1240</v>
      </c>
      <c r="I257" s="140" t="s">
        <v>680</v>
      </c>
      <c r="J257" s="141" t="s">
        <v>1241</v>
      </c>
    </row>
    <row r="258" ht="87" customHeight="1">
      <c r="A258" s="142" t="s">
        <v>597</v>
      </c>
      <c r="B258" s="140" t="s">
        <v>1237</v>
      </c>
      <c r="C258" s="140" t="s">
        <v>674</v>
      </c>
      <c r="D258" s="140" t="s">
        <v>704</v>
      </c>
      <c r="E258" s="141" t="s">
        <v>1242</v>
      </c>
      <c r="F258" s="140" t="s">
        <v>761</v>
      </c>
      <c r="G258" s="141" t="s">
        <v>231</v>
      </c>
      <c r="H258" s="140" t="s">
        <v>686</v>
      </c>
      <c r="I258" s="140" t="s">
        <v>680</v>
      </c>
      <c r="J258" s="141" t="s">
        <v>1243</v>
      </c>
    </row>
    <row r="259" ht="80.25" customHeight="1">
      <c r="A259" s="142" t="s">
        <v>597</v>
      </c>
      <c r="B259" s="140" t="s">
        <v>1237</v>
      </c>
      <c r="C259" s="140" t="s">
        <v>682</v>
      </c>
      <c r="D259" s="140" t="s">
        <v>683</v>
      </c>
      <c r="E259" s="141" t="s">
        <v>1244</v>
      </c>
      <c r="F259" s="140" t="s">
        <v>677</v>
      </c>
      <c r="G259" s="141" t="s">
        <v>229</v>
      </c>
      <c r="H259" s="140" t="s">
        <v>1029</v>
      </c>
      <c r="I259" s="140" t="s">
        <v>680</v>
      </c>
      <c r="J259" s="141" t="s">
        <v>1245</v>
      </c>
    </row>
    <row r="260" ht="84.75" customHeight="1">
      <c r="A260" s="142" t="s">
        <v>597</v>
      </c>
      <c r="B260" s="140" t="s">
        <v>1237</v>
      </c>
      <c r="C260" s="140" t="s">
        <v>688</v>
      </c>
      <c r="D260" s="140" t="s">
        <v>689</v>
      </c>
      <c r="E260" s="141" t="s">
        <v>1235</v>
      </c>
      <c r="F260" s="140" t="s">
        <v>677</v>
      </c>
      <c r="G260" s="141" t="s">
        <v>685</v>
      </c>
      <c r="H260" s="140" t="s">
        <v>686</v>
      </c>
      <c r="I260" s="140" t="s">
        <v>680</v>
      </c>
      <c r="J260" s="141" t="s">
        <v>1236</v>
      </c>
    </row>
    <row r="261" ht="47.25" customHeight="1">
      <c r="A261" s="142" t="s">
        <v>597</v>
      </c>
      <c r="B261" s="140" t="s">
        <v>1237</v>
      </c>
      <c r="C261" s="140" t="s">
        <v>758</v>
      </c>
      <c r="D261" s="140" t="s">
        <v>759</v>
      </c>
      <c r="E261" s="141" t="s">
        <v>1224</v>
      </c>
      <c r="F261" s="140" t="s">
        <v>761</v>
      </c>
      <c r="G261" s="141" t="s">
        <v>720</v>
      </c>
      <c r="H261" s="140" t="s">
        <v>686</v>
      </c>
      <c r="I261" s="140" t="s">
        <v>680</v>
      </c>
      <c r="J261" s="141" t="s">
        <v>1246</v>
      </c>
    </row>
    <row r="262" ht="47.25" customHeight="1">
      <c r="A262" s="139" t="s">
        <v>70</v>
      </c>
      <c r="B262" s="143"/>
      <c r="C262" s="143"/>
      <c r="D262" s="143"/>
      <c r="E262" s="143"/>
      <c r="F262" s="143"/>
      <c r="G262" s="143"/>
      <c r="H262" s="143"/>
      <c r="I262" s="143"/>
      <c r="J262" s="143"/>
    </row>
    <row r="263" ht="47.25" customHeight="1">
      <c r="A263" s="142" t="s">
        <v>529</v>
      </c>
      <c r="B263" s="140" t="s">
        <v>1247</v>
      </c>
      <c r="C263" s="140" t="s">
        <v>674</v>
      </c>
      <c r="D263" s="140" t="s">
        <v>675</v>
      </c>
      <c r="E263" s="141" t="s">
        <v>1248</v>
      </c>
      <c r="F263" s="140" t="s">
        <v>677</v>
      </c>
      <c r="G263" s="141" t="s">
        <v>842</v>
      </c>
      <c r="H263" s="140" t="s">
        <v>821</v>
      </c>
      <c r="I263" s="140" t="s">
        <v>680</v>
      </c>
      <c r="J263" s="141" t="s">
        <v>1249</v>
      </c>
    </row>
    <row r="264" ht="47.25" customHeight="1">
      <c r="A264" s="142" t="s">
        <v>529</v>
      </c>
      <c r="B264" s="140" t="s">
        <v>1247</v>
      </c>
      <c r="C264" s="140" t="s">
        <v>674</v>
      </c>
      <c r="D264" s="140" t="s">
        <v>675</v>
      </c>
      <c r="E264" s="141" t="s">
        <v>1250</v>
      </c>
      <c r="F264" s="140" t="s">
        <v>772</v>
      </c>
      <c r="G264" s="141" t="s">
        <v>230</v>
      </c>
      <c r="H264" s="140" t="s">
        <v>722</v>
      </c>
      <c r="I264" s="140" t="s">
        <v>680</v>
      </c>
      <c r="J264" s="141" t="s">
        <v>1251</v>
      </c>
    </row>
    <row r="265" ht="47.25" customHeight="1">
      <c r="A265" s="142" t="s">
        <v>529</v>
      </c>
      <c r="B265" s="140" t="s">
        <v>1247</v>
      </c>
      <c r="C265" s="140" t="s">
        <v>682</v>
      </c>
      <c r="D265" s="140" t="s">
        <v>683</v>
      </c>
      <c r="E265" s="141" t="s">
        <v>1252</v>
      </c>
      <c r="F265" s="140" t="s">
        <v>772</v>
      </c>
      <c r="G265" s="141" t="s">
        <v>1253</v>
      </c>
      <c r="H265" s="140"/>
      <c r="I265" s="140" t="s">
        <v>774</v>
      </c>
      <c r="J265" s="141" t="s">
        <v>1254</v>
      </c>
    </row>
    <row r="266" ht="47.25" customHeight="1">
      <c r="A266" s="142" t="s">
        <v>529</v>
      </c>
      <c r="B266" s="140" t="s">
        <v>1247</v>
      </c>
      <c r="C266" s="140" t="s">
        <v>688</v>
      </c>
      <c r="D266" s="140" t="s">
        <v>689</v>
      </c>
      <c r="E266" s="141" t="s">
        <v>1255</v>
      </c>
      <c r="F266" s="140" t="s">
        <v>677</v>
      </c>
      <c r="G266" s="141" t="s">
        <v>685</v>
      </c>
      <c r="H266" s="140" t="s">
        <v>686</v>
      </c>
      <c r="I266" s="140" t="s">
        <v>680</v>
      </c>
      <c r="J266" s="141" t="s">
        <v>1256</v>
      </c>
    </row>
    <row r="267" ht="47.25" customHeight="1">
      <c r="A267" s="142" t="s">
        <v>638</v>
      </c>
      <c r="B267" s="140" t="s">
        <v>1257</v>
      </c>
      <c r="C267" s="140" t="s">
        <v>674</v>
      </c>
      <c r="D267" s="140" t="s">
        <v>675</v>
      </c>
      <c r="E267" s="141" t="s">
        <v>1258</v>
      </c>
      <c r="F267" s="140" t="s">
        <v>677</v>
      </c>
      <c r="G267" s="141" t="s">
        <v>1259</v>
      </c>
      <c r="H267" s="140" t="s">
        <v>737</v>
      </c>
      <c r="I267" s="140" t="s">
        <v>680</v>
      </c>
      <c r="J267" s="141" t="s">
        <v>1260</v>
      </c>
    </row>
    <row r="268" ht="47.25" customHeight="1">
      <c r="A268" s="142" t="s">
        <v>638</v>
      </c>
      <c r="B268" s="140" t="s">
        <v>1257</v>
      </c>
      <c r="C268" s="140" t="s">
        <v>674</v>
      </c>
      <c r="D268" s="140" t="s">
        <v>675</v>
      </c>
      <c r="E268" s="141" t="s">
        <v>1261</v>
      </c>
      <c r="F268" s="140" t="s">
        <v>677</v>
      </c>
      <c r="G268" s="141" t="s">
        <v>857</v>
      </c>
      <c r="H268" s="140" t="s">
        <v>737</v>
      </c>
      <c r="I268" s="140" t="s">
        <v>680</v>
      </c>
      <c r="J268" s="141" t="s">
        <v>1262</v>
      </c>
    </row>
    <row r="269" ht="47.25" customHeight="1">
      <c r="A269" s="142" t="s">
        <v>638</v>
      </c>
      <c r="B269" s="140" t="s">
        <v>1257</v>
      </c>
      <c r="C269" s="140" t="s">
        <v>674</v>
      </c>
      <c r="D269" s="140" t="s">
        <v>704</v>
      </c>
      <c r="E269" s="141" t="s">
        <v>1263</v>
      </c>
      <c r="F269" s="140" t="s">
        <v>677</v>
      </c>
      <c r="G269" s="141" t="s">
        <v>685</v>
      </c>
      <c r="H269" s="140" t="s">
        <v>686</v>
      </c>
      <c r="I269" s="140" t="s">
        <v>680</v>
      </c>
      <c r="J269" s="141" t="s">
        <v>1264</v>
      </c>
    </row>
    <row r="270" ht="47.25" customHeight="1">
      <c r="A270" s="142" t="s">
        <v>638</v>
      </c>
      <c r="B270" s="140" t="s">
        <v>1257</v>
      </c>
      <c r="C270" s="140" t="s">
        <v>682</v>
      </c>
      <c r="D270" s="140" t="s">
        <v>855</v>
      </c>
      <c r="E270" s="141" t="s">
        <v>1265</v>
      </c>
      <c r="F270" s="140" t="s">
        <v>677</v>
      </c>
      <c r="G270" s="141" t="s">
        <v>698</v>
      </c>
      <c r="H270" s="140" t="s">
        <v>763</v>
      </c>
      <c r="I270" s="140" t="s">
        <v>680</v>
      </c>
      <c r="J270" s="141" t="s">
        <v>1266</v>
      </c>
    </row>
    <row r="271" ht="47.25" customHeight="1">
      <c r="A271" s="142" t="s">
        <v>638</v>
      </c>
      <c r="B271" s="140" t="s">
        <v>1257</v>
      </c>
      <c r="C271" s="140" t="s">
        <v>688</v>
      </c>
      <c r="D271" s="140" t="s">
        <v>689</v>
      </c>
      <c r="E271" s="141" t="s">
        <v>977</v>
      </c>
      <c r="F271" s="140" t="s">
        <v>677</v>
      </c>
      <c r="G271" s="141" t="s">
        <v>685</v>
      </c>
      <c r="H271" s="140" t="s">
        <v>686</v>
      </c>
      <c r="I271" s="140" t="s">
        <v>680</v>
      </c>
      <c r="J271" s="141" t="s">
        <v>1267</v>
      </c>
    </row>
    <row r="272" ht="47.25" customHeight="1">
      <c r="A272" s="142" t="s">
        <v>638</v>
      </c>
      <c r="B272" s="140" t="s">
        <v>1257</v>
      </c>
      <c r="C272" s="140" t="s">
        <v>758</v>
      </c>
      <c r="D272" s="140" t="s">
        <v>759</v>
      </c>
      <c r="E272" s="141" t="s">
        <v>1268</v>
      </c>
      <c r="F272" s="140" t="s">
        <v>761</v>
      </c>
      <c r="G272" s="141" t="s">
        <v>981</v>
      </c>
      <c r="H272" s="140" t="s">
        <v>763</v>
      </c>
      <c r="I272" s="140" t="s">
        <v>680</v>
      </c>
      <c r="J272" s="141" t="s">
        <v>1269</v>
      </c>
    </row>
    <row r="273" ht="47.25" customHeight="1">
      <c r="A273" s="142" t="s">
        <v>371</v>
      </c>
      <c r="B273" s="140" t="s">
        <v>1270</v>
      </c>
      <c r="C273" s="140" t="s">
        <v>674</v>
      </c>
      <c r="D273" s="140" t="s">
        <v>675</v>
      </c>
      <c r="E273" s="141" t="s">
        <v>1271</v>
      </c>
      <c r="F273" s="140" t="s">
        <v>772</v>
      </c>
      <c r="G273" s="141" t="s">
        <v>1272</v>
      </c>
      <c r="H273" s="140" t="s">
        <v>679</v>
      </c>
      <c r="I273" s="140" t="s">
        <v>680</v>
      </c>
      <c r="J273" s="141" t="s">
        <v>1273</v>
      </c>
    </row>
    <row r="274" ht="47.25" customHeight="1">
      <c r="A274" s="142" t="s">
        <v>371</v>
      </c>
      <c r="B274" s="140" t="s">
        <v>1270</v>
      </c>
      <c r="C274" s="140" t="s">
        <v>674</v>
      </c>
      <c r="D274" s="140" t="s">
        <v>704</v>
      </c>
      <c r="E274" s="141" t="s">
        <v>1274</v>
      </c>
      <c r="F274" s="140" t="s">
        <v>677</v>
      </c>
      <c r="G274" s="141" t="s">
        <v>685</v>
      </c>
      <c r="H274" s="140" t="s">
        <v>686</v>
      </c>
      <c r="I274" s="140" t="s">
        <v>680</v>
      </c>
      <c r="J274" s="141" t="s">
        <v>1275</v>
      </c>
    </row>
    <row r="275" ht="47.25" customHeight="1">
      <c r="A275" s="142" t="s">
        <v>371</v>
      </c>
      <c r="B275" s="140" t="s">
        <v>1270</v>
      </c>
      <c r="C275" s="140" t="s">
        <v>682</v>
      </c>
      <c r="D275" s="140" t="s">
        <v>683</v>
      </c>
      <c r="E275" s="141" t="s">
        <v>1276</v>
      </c>
      <c r="F275" s="140" t="s">
        <v>677</v>
      </c>
      <c r="G275" s="141" t="s">
        <v>1277</v>
      </c>
      <c r="H275" s="140" t="s">
        <v>699</v>
      </c>
      <c r="I275" s="140" t="s">
        <v>680</v>
      </c>
      <c r="J275" s="141" t="s">
        <v>1278</v>
      </c>
    </row>
    <row r="276" ht="47.25" customHeight="1">
      <c r="A276" s="142" t="s">
        <v>371</v>
      </c>
      <c r="B276" s="140" t="s">
        <v>1270</v>
      </c>
      <c r="C276" s="140" t="s">
        <v>688</v>
      </c>
      <c r="D276" s="140" t="s">
        <v>689</v>
      </c>
      <c r="E276" s="141" t="s">
        <v>1279</v>
      </c>
      <c r="F276" s="140" t="s">
        <v>677</v>
      </c>
      <c r="G276" s="141" t="s">
        <v>685</v>
      </c>
      <c r="H276" s="140" t="s">
        <v>686</v>
      </c>
      <c r="I276" s="140" t="s">
        <v>680</v>
      </c>
      <c r="J276" s="141" t="s">
        <v>1280</v>
      </c>
    </row>
    <row r="277" ht="47.25" customHeight="1">
      <c r="A277" s="142" t="s">
        <v>533</v>
      </c>
      <c r="B277" s="140" t="s">
        <v>1281</v>
      </c>
      <c r="C277" s="140" t="s">
        <v>674</v>
      </c>
      <c r="D277" s="140" t="s">
        <v>675</v>
      </c>
      <c r="E277" s="141" t="s">
        <v>1282</v>
      </c>
      <c r="F277" s="140" t="s">
        <v>677</v>
      </c>
      <c r="G277" s="141" t="s">
        <v>813</v>
      </c>
      <c r="H277" s="140" t="s">
        <v>838</v>
      </c>
      <c r="I277" s="140" t="s">
        <v>680</v>
      </c>
      <c r="J277" s="141" t="s">
        <v>1283</v>
      </c>
    </row>
    <row r="278" ht="47.25" customHeight="1">
      <c r="A278" s="142" t="s">
        <v>533</v>
      </c>
      <c r="B278" s="140" t="s">
        <v>1281</v>
      </c>
      <c r="C278" s="140" t="s">
        <v>674</v>
      </c>
      <c r="D278" s="140" t="s">
        <v>704</v>
      </c>
      <c r="E278" s="141" t="s">
        <v>742</v>
      </c>
      <c r="F278" s="140" t="s">
        <v>677</v>
      </c>
      <c r="G278" s="141" t="s">
        <v>743</v>
      </c>
      <c r="H278" s="140" t="s">
        <v>686</v>
      </c>
      <c r="I278" s="140" t="s">
        <v>680</v>
      </c>
      <c r="J278" s="141" t="s">
        <v>744</v>
      </c>
    </row>
    <row r="279" ht="47.25" customHeight="1">
      <c r="A279" s="142" t="s">
        <v>533</v>
      </c>
      <c r="B279" s="140" t="s">
        <v>1281</v>
      </c>
      <c r="C279" s="140" t="s">
        <v>674</v>
      </c>
      <c r="D279" s="140" t="s">
        <v>819</v>
      </c>
      <c r="E279" s="141" t="s">
        <v>1284</v>
      </c>
      <c r="F279" s="140" t="s">
        <v>677</v>
      </c>
      <c r="G279" s="141" t="s">
        <v>743</v>
      </c>
      <c r="H279" s="140" t="s">
        <v>686</v>
      </c>
      <c r="I279" s="140" t="s">
        <v>680</v>
      </c>
      <c r="J279" s="141" t="s">
        <v>1285</v>
      </c>
    </row>
    <row r="280" ht="47.25" customHeight="1">
      <c r="A280" s="142" t="s">
        <v>533</v>
      </c>
      <c r="B280" s="140" t="s">
        <v>1281</v>
      </c>
      <c r="C280" s="140" t="s">
        <v>682</v>
      </c>
      <c r="D280" s="140" t="s">
        <v>708</v>
      </c>
      <c r="E280" s="141" t="s">
        <v>1286</v>
      </c>
      <c r="F280" s="140" t="s">
        <v>677</v>
      </c>
      <c r="G280" s="141" t="s">
        <v>702</v>
      </c>
      <c r="H280" s="140" t="s">
        <v>1287</v>
      </c>
      <c r="I280" s="140" t="s">
        <v>680</v>
      </c>
      <c r="J280" s="141" t="s">
        <v>1286</v>
      </c>
    </row>
    <row r="281" ht="47.25" customHeight="1">
      <c r="A281" s="142" t="s">
        <v>533</v>
      </c>
      <c r="B281" s="140" t="s">
        <v>1281</v>
      </c>
      <c r="C281" s="140" t="s">
        <v>688</v>
      </c>
      <c r="D281" s="140" t="s">
        <v>689</v>
      </c>
      <c r="E281" s="141" t="s">
        <v>1015</v>
      </c>
      <c r="F281" s="140" t="s">
        <v>677</v>
      </c>
      <c r="G281" s="141" t="s">
        <v>685</v>
      </c>
      <c r="H281" s="140" t="s">
        <v>686</v>
      </c>
      <c r="I281" s="140" t="s">
        <v>680</v>
      </c>
      <c r="J281" s="141" t="s">
        <v>1288</v>
      </c>
    </row>
    <row r="282" ht="258" customHeight="1">
      <c r="A282" s="142" t="s">
        <v>533</v>
      </c>
      <c r="B282" s="140" t="s">
        <v>1281</v>
      </c>
      <c r="C282" s="140" t="s">
        <v>758</v>
      </c>
      <c r="D282" s="140" t="s">
        <v>759</v>
      </c>
      <c r="E282" s="141" t="s">
        <v>1289</v>
      </c>
      <c r="F282" s="140" t="s">
        <v>761</v>
      </c>
      <c r="G282" s="141" t="s">
        <v>228</v>
      </c>
      <c r="H282" s="140" t="s">
        <v>763</v>
      </c>
      <c r="I282" s="140" t="s">
        <v>680</v>
      </c>
      <c r="J282" s="141" t="s">
        <v>1290</v>
      </c>
    </row>
    <row r="283" ht="47.25" customHeight="1">
      <c r="A283" s="142" t="s">
        <v>505</v>
      </c>
      <c r="B283" s="140" t="s">
        <v>1005</v>
      </c>
      <c r="C283" s="140" t="s">
        <v>674</v>
      </c>
      <c r="D283" s="140" t="s">
        <v>675</v>
      </c>
      <c r="E283" s="141" t="s">
        <v>1291</v>
      </c>
      <c r="F283" s="140" t="s">
        <v>772</v>
      </c>
      <c r="G283" s="141" t="s">
        <v>229</v>
      </c>
      <c r="H283" s="140" t="s">
        <v>679</v>
      </c>
      <c r="I283" s="140" t="s">
        <v>680</v>
      </c>
      <c r="J283" s="141" t="s">
        <v>1292</v>
      </c>
    </row>
    <row r="284" ht="47.25" customHeight="1">
      <c r="A284" s="142" t="s">
        <v>505</v>
      </c>
      <c r="B284" s="140" t="s">
        <v>1005</v>
      </c>
      <c r="C284" s="140" t="s">
        <v>674</v>
      </c>
      <c r="D284" s="140" t="s">
        <v>704</v>
      </c>
      <c r="E284" s="141" t="s">
        <v>1293</v>
      </c>
      <c r="F284" s="140" t="s">
        <v>677</v>
      </c>
      <c r="G284" s="141" t="s">
        <v>1294</v>
      </c>
      <c r="H284" s="140" t="s">
        <v>679</v>
      </c>
      <c r="I284" s="140" t="s">
        <v>680</v>
      </c>
      <c r="J284" s="141" t="s">
        <v>1295</v>
      </c>
    </row>
    <row r="285" ht="47.25" customHeight="1">
      <c r="A285" s="142" t="s">
        <v>505</v>
      </c>
      <c r="B285" s="140" t="s">
        <v>1005</v>
      </c>
      <c r="C285" s="140" t="s">
        <v>682</v>
      </c>
      <c r="D285" s="140" t="s">
        <v>708</v>
      </c>
      <c r="E285" s="141" t="s">
        <v>1296</v>
      </c>
      <c r="F285" s="140" t="s">
        <v>677</v>
      </c>
      <c r="G285" s="141" t="s">
        <v>706</v>
      </c>
      <c r="H285" s="140" t="s">
        <v>686</v>
      </c>
      <c r="I285" s="140" t="s">
        <v>680</v>
      </c>
      <c r="J285" s="141" t="s">
        <v>1297</v>
      </c>
    </row>
    <row r="286" ht="47.25" customHeight="1">
      <c r="A286" s="142" t="s">
        <v>505</v>
      </c>
      <c r="B286" s="140" t="s">
        <v>1005</v>
      </c>
      <c r="C286" s="140" t="s">
        <v>688</v>
      </c>
      <c r="D286" s="140" t="s">
        <v>689</v>
      </c>
      <c r="E286" s="141" t="s">
        <v>1298</v>
      </c>
      <c r="F286" s="140" t="s">
        <v>677</v>
      </c>
      <c r="G286" s="141" t="s">
        <v>685</v>
      </c>
      <c r="H286" s="140" t="s">
        <v>686</v>
      </c>
      <c r="I286" s="140" t="s">
        <v>680</v>
      </c>
      <c r="J286" s="141" t="s">
        <v>712</v>
      </c>
    </row>
    <row r="287" ht="71.25" customHeight="1">
      <c r="A287" s="142" t="s">
        <v>505</v>
      </c>
      <c r="B287" s="140" t="s">
        <v>1005</v>
      </c>
      <c r="C287" s="140" t="s">
        <v>758</v>
      </c>
      <c r="D287" s="140" t="s">
        <v>759</v>
      </c>
      <c r="E287" s="141" t="s">
        <v>1299</v>
      </c>
      <c r="F287" s="140" t="s">
        <v>761</v>
      </c>
      <c r="G287" s="141" t="s">
        <v>1300</v>
      </c>
      <c r="H287" s="140" t="s">
        <v>763</v>
      </c>
      <c r="I287" s="140" t="s">
        <v>680</v>
      </c>
      <c r="J287" s="141" t="s">
        <v>1301</v>
      </c>
    </row>
    <row r="288" ht="47.25" customHeight="1">
      <c r="A288" s="142" t="s">
        <v>630</v>
      </c>
      <c r="B288" s="140" t="s">
        <v>1302</v>
      </c>
      <c r="C288" s="140" t="s">
        <v>674</v>
      </c>
      <c r="D288" s="140" t="s">
        <v>675</v>
      </c>
      <c r="E288" s="141" t="s">
        <v>1303</v>
      </c>
      <c r="F288" s="140" t="s">
        <v>677</v>
      </c>
      <c r="G288" s="141" t="s">
        <v>232</v>
      </c>
      <c r="H288" s="140" t="s">
        <v>699</v>
      </c>
      <c r="I288" s="140" t="s">
        <v>680</v>
      </c>
      <c r="J288" s="141" t="s">
        <v>1304</v>
      </c>
    </row>
    <row r="289" ht="47.25" customHeight="1">
      <c r="A289" s="142" t="s">
        <v>630</v>
      </c>
      <c r="B289" s="140" t="s">
        <v>1302</v>
      </c>
      <c r="C289" s="140" t="s">
        <v>674</v>
      </c>
      <c r="D289" s="140" t="s">
        <v>704</v>
      </c>
      <c r="E289" s="141" t="s">
        <v>1305</v>
      </c>
      <c r="F289" s="140" t="s">
        <v>677</v>
      </c>
      <c r="G289" s="141" t="s">
        <v>685</v>
      </c>
      <c r="H289" s="140" t="s">
        <v>686</v>
      </c>
      <c r="I289" s="140" t="s">
        <v>680</v>
      </c>
      <c r="J289" s="141" t="s">
        <v>1306</v>
      </c>
    </row>
    <row r="290" ht="47.25" customHeight="1">
      <c r="A290" s="142" t="s">
        <v>630</v>
      </c>
      <c r="B290" s="140" t="s">
        <v>1302</v>
      </c>
      <c r="C290" s="140" t="s">
        <v>674</v>
      </c>
      <c r="D290" s="140" t="s">
        <v>819</v>
      </c>
      <c r="E290" s="141" t="s">
        <v>1307</v>
      </c>
      <c r="F290" s="140" t="s">
        <v>772</v>
      </c>
      <c r="G290" s="141" t="s">
        <v>817</v>
      </c>
      <c r="H290" s="140" t="s">
        <v>686</v>
      </c>
      <c r="I290" s="140" t="s">
        <v>680</v>
      </c>
      <c r="J290" s="141" t="s">
        <v>1308</v>
      </c>
    </row>
    <row r="291" ht="47.25" customHeight="1">
      <c r="A291" s="142" t="s">
        <v>630</v>
      </c>
      <c r="B291" s="140" t="s">
        <v>1302</v>
      </c>
      <c r="C291" s="140" t="s">
        <v>682</v>
      </c>
      <c r="D291" s="140" t="s">
        <v>683</v>
      </c>
      <c r="E291" s="141" t="s">
        <v>1309</v>
      </c>
      <c r="F291" s="140" t="s">
        <v>677</v>
      </c>
      <c r="G291" s="141" t="s">
        <v>706</v>
      </c>
      <c r="H291" s="140" t="s">
        <v>686</v>
      </c>
      <c r="I291" s="140" t="s">
        <v>680</v>
      </c>
      <c r="J291" s="141" t="s">
        <v>1310</v>
      </c>
    </row>
    <row r="292" ht="47.25" customHeight="1">
      <c r="A292" s="142" t="s">
        <v>630</v>
      </c>
      <c r="B292" s="140" t="s">
        <v>1302</v>
      </c>
      <c r="C292" s="140" t="s">
        <v>682</v>
      </c>
      <c r="D292" s="140" t="s">
        <v>683</v>
      </c>
      <c r="E292" s="141" t="s">
        <v>1311</v>
      </c>
      <c r="F292" s="140" t="s">
        <v>677</v>
      </c>
      <c r="G292" s="141" t="s">
        <v>702</v>
      </c>
      <c r="H292" s="140" t="s">
        <v>686</v>
      </c>
      <c r="I292" s="140" t="s">
        <v>680</v>
      </c>
      <c r="J292" s="141" t="s">
        <v>1312</v>
      </c>
    </row>
    <row r="293" ht="47.25" customHeight="1">
      <c r="A293" s="142" t="s">
        <v>630</v>
      </c>
      <c r="B293" s="140" t="s">
        <v>1302</v>
      </c>
      <c r="C293" s="140" t="s">
        <v>688</v>
      </c>
      <c r="D293" s="140" t="s">
        <v>689</v>
      </c>
      <c r="E293" s="141" t="s">
        <v>1313</v>
      </c>
      <c r="F293" s="140" t="s">
        <v>677</v>
      </c>
      <c r="G293" s="141" t="s">
        <v>685</v>
      </c>
      <c r="H293" s="140" t="s">
        <v>686</v>
      </c>
      <c r="I293" s="140" t="s">
        <v>680</v>
      </c>
      <c r="J293" s="141" t="s">
        <v>1314</v>
      </c>
    </row>
    <row r="294" ht="47.25" customHeight="1">
      <c r="A294" s="142" t="s">
        <v>630</v>
      </c>
      <c r="B294" s="140" t="s">
        <v>1302</v>
      </c>
      <c r="C294" s="140" t="s">
        <v>758</v>
      </c>
      <c r="D294" s="140" t="s">
        <v>1315</v>
      </c>
      <c r="E294" s="141" t="s">
        <v>1316</v>
      </c>
      <c r="F294" s="140" t="s">
        <v>761</v>
      </c>
      <c r="G294" s="141" t="s">
        <v>1317</v>
      </c>
      <c r="H294" s="140" t="s">
        <v>838</v>
      </c>
      <c r="I294" s="140" t="s">
        <v>680</v>
      </c>
      <c r="J294" s="141" t="s">
        <v>1318</v>
      </c>
    </row>
    <row r="295" ht="47.25" customHeight="1">
      <c r="A295" s="142" t="s">
        <v>634</v>
      </c>
      <c r="B295" s="140" t="s">
        <v>1319</v>
      </c>
      <c r="C295" s="140" t="s">
        <v>674</v>
      </c>
      <c r="D295" s="140" t="s">
        <v>675</v>
      </c>
      <c r="E295" s="141" t="s">
        <v>1303</v>
      </c>
      <c r="F295" s="140" t="s">
        <v>677</v>
      </c>
      <c r="G295" s="141" t="s">
        <v>232</v>
      </c>
      <c r="H295" s="140" t="s">
        <v>699</v>
      </c>
      <c r="I295" s="140" t="s">
        <v>680</v>
      </c>
      <c r="J295" s="141" t="s">
        <v>1304</v>
      </c>
    </row>
    <row r="296" ht="47.25" customHeight="1">
      <c r="A296" s="142" t="s">
        <v>634</v>
      </c>
      <c r="B296" s="140" t="s">
        <v>1319</v>
      </c>
      <c r="C296" s="140" t="s">
        <v>682</v>
      </c>
      <c r="D296" s="140" t="s">
        <v>683</v>
      </c>
      <c r="E296" s="141" t="s">
        <v>1320</v>
      </c>
      <c r="F296" s="140" t="s">
        <v>677</v>
      </c>
      <c r="G296" s="141" t="s">
        <v>702</v>
      </c>
      <c r="H296" s="140" t="s">
        <v>686</v>
      </c>
      <c r="I296" s="140" t="s">
        <v>680</v>
      </c>
      <c r="J296" s="141" t="s">
        <v>1321</v>
      </c>
    </row>
    <row r="297" ht="47.25" customHeight="1">
      <c r="A297" s="142" t="s">
        <v>634</v>
      </c>
      <c r="B297" s="140" t="s">
        <v>1319</v>
      </c>
      <c r="C297" s="140" t="s">
        <v>688</v>
      </c>
      <c r="D297" s="140" t="s">
        <v>689</v>
      </c>
      <c r="E297" s="141" t="s">
        <v>1322</v>
      </c>
      <c r="F297" s="140" t="s">
        <v>677</v>
      </c>
      <c r="G297" s="141" t="s">
        <v>685</v>
      </c>
      <c r="H297" s="140" t="s">
        <v>686</v>
      </c>
      <c r="I297" s="140" t="s">
        <v>680</v>
      </c>
      <c r="J297" s="141" t="s">
        <v>1323</v>
      </c>
    </row>
    <row r="298" ht="47.25" customHeight="1">
      <c r="A298" s="142" t="s">
        <v>634</v>
      </c>
      <c r="B298" s="140" t="s">
        <v>1319</v>
      </c>
      <c r="C298" s="140" t="s">
        <v>758</v>
      </c>
      <c r="D298" s="140" t="s">
        <v>759</v>
      </c>
      <c r="E298" s="141" t="s">
        <v>1324</v>
      </c>
      <c r="F298" s="140" t="s">
        <v>761</v>
      </c>
      <c r="G298" s="141" t="s">
        <v>1325</v>
      </c>
      <c r="H298" s="140" t="s">
        <v>763</v>
      </c>
      <c r="I298" s="140" t="s">
        <v>680</v>
      </c>
      <c r="J298" s="141" t="s">
        <v>1326</v>
      </c>
    </row>
    <row r="299" ht="47.25" customHeight="1">
      <c r="A299" s="139" t="s">
        <v>72</v>
      </c>
      <c r="B299" s="143"/>
      <c r="C299" s="143"/>
      <c r="D299" s="143"/>
      <c r="E299" s="143"/>
      <c r="F299" s="143"/>
      <c r="G299" s="143"/>
      <c r="H299" s="143"/>
      <c r="I299" s="143"/>
      <c r="J299" s="143"/>
    </row>
    <row r="300" ht="47.25" customHeight="1">
      <c r="A300" s="142" t="s">
        <v>457</v>
      </c>
      <c r="B300" s="140" t="s">
        <v>1327</v>
      </c>
      <c r="C300" s="140" t="s">
        <v>674</v>
      </c>
      <c r="D300" s="140" t="s">
        <v>675</v>
      </c>
      <c r="E300" s="141" t="s">
        <v>1328</v>
      </c>
      <c r="F300" s="140" t="s">
        <v>772</v>
      </c>
      <c r="G300" s="141" t="s">
        <v>767</v>
      </c>
      <c r="H300" s="140" t="s">
        <v>1329</v>
      </c>
      <c r="I300" s="140" t="s">
        <v>680</v>
      </c>
      <c r="J300" s="141" t="s">
        <v>1330</v>
      </c>
    </row>
    <row r="301" ht="47.25" customHeight="1">
      <c r="A301" s="142" t="s">
        <v>457</v>
      </c>
      <c r="B301" s="140" t="s">
        <v>1327</v>
      </c>
      <c r="C301" s="140" t="s">
        <v>674</v>
      </c>
      <c r="D301" s="140" t="s">
        <v>704</v>
      </c>
      <c r="E301" s="141" t="s">
        <v>1331</v>
      </c>
      <c r="F301" s="140" t="s">
        <v>677</v>
      </c>
      <c r="G301" s="141" t="s">
        <v>685</v>
      </c>
      <c r="H301" s="140" t="s">
        <v>686</v>
      </c>
      <c r="I301" s="140" t="s">
        <v>680</v>
      </c>
      <c r="J301" s="141" t="s">
        <v>1332</v>
      </c>
    </row>
    <row r="302" ht="47.25" customHeight="1">
      <c r="A302" s="142" t="s">
        <v>457</v>
      </c>
      <c r="B302" s="140" t="s">
        <v>1327</v>
      </c>
      <c r="C302" s="140" t="s">
        <v>682</v>
      </c>
      <c r="D302" s="140" t="s">
        <v>683</v>
      </c>
      <c r="E302" s="141" t="s">
        <v>1333</v>
      </c>
      <c r="F302" s="140" t="s">
        <v>772</v>
      </c>
      <c r="G302" s="141" t="s">
        <v>1334</v>
      </c>
      <c r="H302" s="140"/>
      <c r="I302" s="140" t="s">
        <v>774</v>
      </c>
      <c r="J302" s="141" t="s">
        <v>1335</v>
      </c>
    </row>
    <row r="303" ht="47.25" customHeight="1">
      <c r="A303" s="142" t="s">
        <v>457</v>
      </c>
      <c r="B303" s="140" t="s">
        <v>1327</v>
      </c>
      <c r="C303" s="140" t="s">
        <v>688</v>
      </c>
      <c r="D303" s="140" t="s">
        <v>689</v>
      </c>
      <c r="E303" s="141" t="s">
        <v>1336</v>
      </c>
      <c r="F303" s="140" t="s">
        <v>677</v>
      </c>
      <c r="G303" s="141" t="s">
        <v>685</v>
      </c>
      <c r="H303" s="140" t="s">
        <v>686</v>
      </c>
      <c r="I303" s="140" t="s">
        <v>680</v>
      </c>
      <c r="J303" s="141" t="s">
        <v>1337</v>
      </c>
    </row>
    <row r="304" ht="47.25" customHeight="1">
      <c r="A304" s="142" t="s">
        <v>371</v>
      </c>
      <c r="B304" s="140" t="s">
        <v>1338</v>
      </c>
      <c r="C304" s="140" t="s">
        <v>674</v>
      </c>
      <c r="D304" s="140" t="s">
        <v>675</v>
      </c>
      <c r="E304" s="141" t="s">
        <v>1339</v>
      </c>
      <c r="F304" s="140" t="s">
        <v>772</v>
      </c>
      <c r="G304" s="141" t="s">
        <v>230</v>
      </c>
      <c r="H304" s="140" t="s">
        <v>737</v>
      </c>
      <c r="I304" s="140" t="s">
        <v>680</v>
      </c>
      <c r="J304" s="141" t="s">
        <v>1340</v>
      </c>
    </row>
    <row r="305" ht="47.25" customHeight="1">
      <c r="A305" s="142" t="s">
        <v>371</v>
      </c>
      <c r="B305" s="140" t="s">
        <v>1338</v>
      </c>
      <c r="C305" s="140" t="s">
        <v>674</v>
      </c>
      <c r="D305" s="140" t="s">
        <v>704</v>
      </c>
      <c r="E305" s="141" t="s">
        <v>1341</v>
      </c>
      <c r="F305" s="140" t="s">
        <v>772</v>
      </c>
      <c r="G305" s="141" t="s">
        <v>817</v>
      </c>
      <c r="H305" s="140" t="s">
        <v>686</v>
      </c>
      <c r="I305" s="140" t="s">
        <v>680</v>
      </c>
      <c r="J305" s="141" t="s">
        <v>1342</v>
      </c>
    </row>
    <row r="306" ht="60" customHeight="1">
      <c r="A306" s="142" t="s">
        <v>371</v>
      </c>
      <c r="B306" s="140" t="s">
        <v>1338</v>
      </c>
      <c r="C306" s="140" t="s">
        <v>682</v>
      </c>
      <c r="D306" s="140" t="s">
        <v>683</v>
      </c>
      <c r="E306" s="141" t="s">
        <v>1343</v>
      </c>
      <c r="F306" s="140" t="s">
        <v>677</v>
      </c>
      <c r="G306" s="141" t="s">
        <v>1344</v>
      </c>
      <c r="H306" s="140" t="s">
        <v>679</v>
      </c>
      <c r="I306" s="140" t="s">
        <v>680</v>
      </c>
      <c r="J306" s="141" t="s">
        <v>1345</v>
      </c>
    </row>
    <row r="307" ht="75" customHeight="1">
      <c r="A307" s="142" t="s">
        <v>371</v>
      </c>
      <c r="B307" s="140" t="s">
        <v>1338</v>
      </c>
      <c r="C307" s="140" t="s">
        <v>688</v>
      </c>
      <c r="D307" s="140" t="s">
        <v>689</v>
      </c>
      <c r="E307" s="141" t="s">
        <v>1346</v>
      </c>
      <c r="F307" s="140" t="s">
        <v>677</v>
      </c>
      <c r="G307" s="141" t="s">
        <v>706</v>
      </c>
      <c r="H307" s="140" t="s">
        <v>686</v>
      </c>
      <c r="I307" s="140" t="s">
        <v>680</v>
      </c>
      <c r="J307" s="141" t="s">
        <v>1347</v>
      </c>
    </row>
    <row r="308" ht="47.25" customHeight="1">
      <c r="A308" s="142" t="s">
        <v>296</v>
      </c>
      <c r="B308" s="140" t="s">
        <v>1348</v>
      </c>
      <c r="C308" s="140" t="s">
        <v>674</v>
      </c>
      <c r="D308" s="140" t="s">
        <v>675</v>
      </c>
      <c r="E308" s="141" t="s">
        <v>1349</v>
      </c>
      <c r="F308" s="140" t="s">
        <v>772</v>
      </c>
      <c r="G308" s="141" t="s">
        <v>1350</v>
      </c>
      <c r="H308" s="140" t="s">
        <v>679</v>
      </c>
      <c r="I308" s="140" t="s">
        <v>680</v>
      </c>
      <c r="J308" s="141" t="s">
        <v>1351</v>
      </c>
    </row>
    <row r="309" ht="47.25" customHeight="1">
      <c r="A309" s="142" t="s">
        <v>296</v>
      </c>
      <c r="B309" s="140" t="s">
        <v>1348</v>
      </c>
      <c r="C309" s="140" t="s">
        <v>674</v>
      </c>
      <c r="D309" s="140" t="s">
        <v>704</v>
      </c>
      <c r="E309" s="141" t="s">
        <v>1352</v>
      </c>
      <c r="F309" s="140" t="s">
        <v>772</v>
      </c>
      <c r="G309" s="141" t="s">
        <v>817</v>
      </c>
      <c r="H309" s="140" t="s">
        <v>686</v>
      </c>
      <c r="I309" s="140" t="s">
        <v>680</v>
      </c>
      <c r="J309" s="141" t="s">
        <v>1353</v>
      </c>
    </row>
    <row r="310" ht="84.75" customHeight="1">
      <c r="A310" s="142" t="s">
        <v>296</v>
      </c>
      <c r="B310" s="140" t="s">
        <v>1348</v>
      </c>
      <c r="C310" s="140" t="s">
        <v>682</v>
      </c>
      <c r="D310" s="140" t="s">
        <v>683</v>
      </c>
      <c r="E310" s="141" t="s">
        <v>1333</v>
      </c>
      <c r="F310" s="140" t="s">
        <v>772</v>
      </c>
      <c r="G310" s="141" t="s">
        <v>1334</v>
      </c>
      <c r="H310" s="140"/>
      <c r="I310" s="140" t="s">
        <v>774</v>
      </c>
      <c r="J310" s="141" t="s">
        <v>1354</v>
      </c>
    </row>
    <row r="311" ht="57.75" customHeight="1">
      <c r="A311" s="142" t="s">
        <v>296</v>
      </c>
      <c r="B311" s="140" t="s">
        <v>1348</v>
      </c>
      <c r="C311" s="140" t="s">
        <v>688</v>
      </c>
      <c r="D311" s="140" t="s">
        <v>689</v>
      </c>
      <c r="E311" s="141" t="s">
        <v>1279</v>
      </c>
      <c r="F311" s="140" t="s">
        <v>677</v>
      </c>
      <c r="G311" s="141" t="s">
        <v>685</v>
      </c>
      <c r="H311" s="140" t="s">
        <v>686</v>
      </c>
      <c r="I311" s="140" t="s">
        <v>680</v>
      </c>
      <c r="J311" s="141" t="s">
        <v>1280</v>
      </c>
    </row>
    <row r="312" ht="47.25" customHeight="1">
      <c r="A312" s="142" t="s">
        <v>455</v>
      </c>
      <c r="B312" s="140" t="s">
        <v>1355</v>
      </c>
      <c r="C312" s="140" t="s">
        <v>674</v>
      </c>
      <c r="D312" s="140" t="s">
        <v>675</v>
      </c>
      <c r="E312" s="141" t="s">
        <v>1356</v>
      </c>
      <c r="F312" s="140" t="s">
        <v>772</v>
      </c>
      <c r="G312" s="141" t="s">
        <v>1350</v>
      </c>
      <c r="H312" s="140" t="s">
        <v>679</v>
      </c>
      <c r="I312" s="140" t="s">
        <v>680</v>
      </c>
      <c r="J312" s="141" t="s">
        <v>1357</v>
      </c>
    </row>
    <row r="313" ht="47.25" customHeight="1">
      <c r="A313" s="142" t="s">
        <v>455</v>
      </c>
      <c r="B313" s="140" t="s">
        <v>1355</v>
      </c>
      <c r="C313" s="140" t="s">
        <v>674</v>
      </c>
      <c r="D313" s="140" t="s">
        <v>704</v>
      </c>
      <c r="E313" s="141" t="s">
        <v>1358</v>
      </c>
      <c r="F313" s="140" t="s">
        <v>772</v>
      </c>
      <c r="G313" s="141" t="s">
        <v>817</v>
      </c>
      <c r="H313" s="140" t="s">
        <v>686</v>
      </c>
      <c r="I313" s="140" t="s">
        <v>680</v>
      </c>
      <c r="J313" s="141" t="s">
        <v>1359</v>
      </c>
    </row>
    <row r="314" ht="47.25" customHeight="1">
      <c r="A314" s="142" t="s">
        <v>455</v>
      </c>
      <c r="B314" s="140" t="s">
        <v>1355</v>
      </c>
      <c r="C314" s="140" t="s">
        <v>682</v>
      </c>
      <c r="D314" s="140" t="s">
        <v>683</v>
      </c>
      <c r="E314" s="141" t="s">
        <v>1333</v>
      </c>
      <c r="F314" s="140" t="s">
        <v>772</v>
      </c>
      <c r="G314" s="141" t="s">
        <v>1334</v>
      </c>
      <c r="H314" s="140"/>
      <c r="I314" s="140" t="s">
        <v>774</v>
      </c>
      <c r="J314" s="141" t="s">
        <v>1335</v>
      </c>
    </row>
    <row r="315" ht="47.25" customHeight="1">
      <c r="A315" s="142" t="s">
        <v>455</v>
      </c>
      <c r="B315" s="140" t="s">
        <v>1355</v>
      </c>
      <c r="C315" s="140" t="s">
        <v>688</v>
      </c>
      <c r="D315" s="140" t="s">
        <v>689</v>
      </c>
      <c r="E315" s="141" t="s">
        <v>1222</v>
      </c>
      <c r="F315" s="140" t="s">
        <v>677</v>
      </c>
      <c r="G315" s="141" t="s">
        <v>685</v>
      </c>
      <c r="H315" s="140" t="s">
        <v>686</v>
      </c>
      <c r="I315" s="140" t="s">
        <v>680</v>
      </c>
      <c r="J315" s="141" t="s">
        <v>1360</v>
      </c>
    </row>
    <row r="316" ht="47.25" customHeight="1">
      <c r="A316" s="142" t="s">
        <v>460</v>
      </c>
      <c r="B316" s="140" t="s">
        <v>1361</v>
      </c>
      <c r="C316" s="140" t="s">
        <v>674</v>
      </c>
      <c r="D316" s="140" t="s">
        <v>675</v>
      </c>
      <c r="E316" s="141" t="s">
        <v>1362</v>
      </c>
      <c r="F316" s="140" t="s">
        <v>772</v>
      </c>
      <c r="G316" s="141" t="s">
        <v>1350</v>
      </c>
      <c r="H316" s="140" t="s">
        <v>679</v>
      </c>
      <c r="I316" s="140" t="s">
        <v>680</v>
      </c>
      <c r="J316" s="141" t="s">
        <v>1363</v>
      </c>
    </row>
    <row r="317" ht="47.25" customHeight="1">
      <c r="A317" s="142" t="s">
        <v>460</v>
      </c>
      <c r="B317" s="140" t="s">
        <v>1361</v>
      </c>
      <c r="C317" s="140" t="s">
        <v>674</v>
      </c>
      <c r="D317" s="140" t="s">
        <v>704</v>
      </c>
      <c r="E317" s="141" t="s">
        <v>1364</v>
      </c>
      <c r="F317" s="140" t="s">
        <v>772</v>
      </c>
      <c r="G317" s="141" t="s">
        <v>817</v>
      </c>
      <c r="H317" s="140" t="s">
        <v>686</v>
      </c>
      <c r="I317" s="140" t="s">
        <v>680</v>
      </c>
      <c r="J317" s="141" t="s">
        <v>1365</v>
      </c>
    </row>
    <row r="318" ht="47.25" customHeight="1">
      <c r="A318" s="142" t="s">
        <v>460</v>
      </c>
      <c r="B318" s="140" t="s">
        <v>1361</v>
      </c>
      <c r="C318" s="140" t="s">
        <v>682</v>
      </c>
      <c r="D318" s="140" t="s">
        <v>683</v>
      </c>
      <c r="E318" s="141" t="s">
        <v>1333</v>
      </c>
      <c r="F318" s="140" t="s">
        <v>772</v>
      </c>
      <c r="G318" s="141" t="s">
        <v>1334</v>
      </c>
      <c r="H318" s="140"/>
      <c r="I318" s="140" t="s">
        <v>774</v>
      </c>
      <c r="J318" s="141" t="s">
        <v>1335</v>
      </c>
    </row>
    <row r="319" ht="47.25" customHeight="1">
      <c r="A319" s="142" t="s">
        <v>460</v>
      </c>
      <c r="B319" s="140" t="s">
        <v>1361</v>
      </c>
      <c r="C319" s="140" t="s">
        <v>688</v>
      </c>
      <c r="D319" s="140" t="s">
        <v>689</v>
      </c>
      <c r="E319" s="141" t="s">
        <v>1222</v>
      </c>
      <c r="F319" s="140" t="s">
        <v>677</v>
      </c>
      <c r="G319" s="141" t="s">
        <v>685</v>
      </c>
      <c r="H319" s="140" t="s">
        <v>686</v>
      </c>
      <c r="I319" s="140" t="s">
        <v>680</v>
      </c>
      <c r="J319" s="141" t="s">
        <v>1366</v>
      </c>
    </row>
    <row r="320" ht="47.25" customHeight="1">
      <c r="A320" s="142" t="s">
        <v>645</v>
      </c>
      <c r="B320" s="140" t="s">
        <v>1367</v>
      </c>
      <c r="C320" s="140" t="s">
        <v>674</v>
      </c>
      <c r="D320" s="140" t="s">
        <v>675</v>
      </c>
      <c r="E320" s="141" t="s">
        <v>1368</v>
      </c>
      <c r="F320" s="140" t="s">
        <v>677</v>
      </c>
      <c r="G320" s="141" t="s">
        <v>1369</v>
      </c>
      <c r="H320" s="140" t="s">
        <v>1370</v>
      </c>
      <c r="I320" s="140" t="s">
        <v>680</v>
      </c>
      <c r="J320" s="141" t="s">
        <v>1371</v>
      </c>
    </row>
    <row r="321" ht="47.25" customHeight="1">
      <c r="A321" s="142" t="s">
        <v>645</v>
      </c>
      <c r="B321" s="140" t="s">
        <v>1367</v>
      </c>
      <c r="C321" s="140" t="s">
        <v>674</v>
      </c>
      <c r="D321" s="140" t="s">
        <v>704</v>
      </c>
      <c r="E321" s="141" t="s">
        <v>1372</v>
      </c>
      <c r="F321" s="140" t="s">
        <v>677</v>
      </c>
      <c r="G321" s="141" t="s">
        <v>685</v>
      </c>
      <c r="H321" s="140" t="s">
        <v>686</v>
      </c>
      <c r="I321" s="140" t="s">
        <v>680</v>
      </c>
      <c r="J321" s="141" t="s">
        <v>1373</v>
      </c>
    </row>
    <row r="322" ht="47.25" customHeight="1">
      <c r="A322" s="142" t="s">
        <v>645</v>
      </c>
      <c r="B322" s="140" t="s">
        <v>1367</v>
      </c>
      <c r="C322" s="140" t="s">
        <v>682</v>
      </c>
      <c r="D322" s="140" t="s">
        <v>855</v>
      </c>
      <c r="E322" s="141" t="s">
        <v>1374</v>
      </c>
      <c r="F322" s="140" t="s">
        <v>677</v>
      </c>
      <c r="G322" s="141" t="s">
        <v>1375</v>
      </c>
      <c r="H322" s="140" t="s">
        <v>763</v>
      </c>
      <c r="I322" s="140" t="s">
        <v>680</v>
      </c>
      <c r="J322" s="141" t="s">
        <v>1376</v>
      </c>
    </row>
    <row r="323" ht="89.25" customHeight="1">
      <c r="A323" s="142" t="s">
        <v>645</v>
      </c>
      <c r="B323" s="140" t="s">
        <v>1367</v>
      </c>
      <c r="C323" s="140" t="s">
        <v>682</v>
      </c>
      <c r="D323" s="140" t="s">
        <v>683</v>
      </c>
      <c r="E323" s="141" t="s">
        <v>1377</v>
      </c>
      <c r="F323" s="140" t="s">
        <v>677</v>
      </c>
      <c r="G323" s="141" t="s">
        <v>1378</v>
      </c>
      <c r="H323" s="140" t="s">
        <v>1379</v>
      </c>
      <c r="I323" s="140" t="s">
        <v>680</v>
      </c>
      <c r="J323" s="141" t="s">
        <v>1345</v>
      </c>
    </row>
    <row r="324" ht="81.75" customHeight="1">
      <c r="A324" s="142" t="s">
        <v>645</v>
      </c>
      <c r="B324" s="140" t="s">
        <v>1367</v>
      </c>
      <c r="C324" s="140" t="s">
        <v>688</v>
      </c>
      <c r="D324" s="140" t="s">
        <v>689</v>
      </c>
      <c r="E324" s="141" t="s">
        <v>1380</v>
      </c>
      <c r="F324" s="140" t="s">
        <v>677</v>
      </c>
      <c r="G324" s="141" t="s">
        <v>685</v>
      </c>
      <c r="H324" s="140" t="s">
        <v>686</v>
      </c>
      <c r="I324" s="140" t="s">
        <v>680</v>
      </c>
      <c r="J324" s="141" t="s">
        <v>1347</v>
      </c>
    </row>
    <row r="325" ht="72" customHeight="1">
      <c r="A325" s="139" t="s">
        <v>74</v>
      </c>
      <c r="B325" s="143"/>
      <c r="C325" s="143"/>
      <c r="D325" s="143"/>
      <c r="E325" s="143"/>
      <c r="F325" s="143"/>
      <c r="G325" s="143"/>
      <c r="H325" s="143"/>
      <c r="I325" s="143"/>
      <c r="J325" s="143"/>
    </row>
    <row r="326" ht="47.25" customHeight="1">
      <c r="A326" s="142" t="s">
        <v>648</v>
      </c>
      <c r="B326" s="140" t="s">
        <v>1381</v>
      </c>
      <c r="C326" s="140" t="s">
        <v>674</v>
      </c>
      <c r="D326" s="140" t="s">
        <v>675</v>
      </c>
      <c r="E326" s="141" t="s">
        <v>1382</v>
      </c>
      <c r="F326" s="140" t="s">
        <v>677</v>
      </c>
      <c r="G326" s="141" t="s">
        <v>1383</v>
      </c>
      <c r="H326" s="140" t="s">
        <v>699</v>
      </c>
      <c r="I326" s="140" t="s">
        <v>680</v>
      </c>
      <c r="J326" s="141" t="s">
        <v>1384</v>
      </c>
    </row>
    <row r="327" ht="47.25" customHeight="1">
      <c r="A327" s="142" t="s">
        <v>648</v>
      </c>
      <c r="B327" s="140" t="s">
        <v>1381</v>
      </c>
      <c r="C327" s="140" t="s">
        <v>674</v>
      </c>
      <c r="D327" s="140" t="s">
        <v>704</v>
      </c>
      <c r="E327" s="141" t="s">
        <v>1385</v>
      </c>
      <c r="F327" s="140" t="s">
        <v>677</v>
      </c>
      <c r="G327" s="141" t="s">
        <v>743</v>
      </c>
      <c r="H327" s="140" t="s">
        <v>686</v>
      </c>
      <c r="I327" s="140" t="s">
        <v>680</v>
      </c>
      <c r="J327" s="141" t="s">
        <v>1386</v>
      </c>
    </row>
    <row r="328" ht="47.25" customHeight="1">
      <c r="A328" s="142" t="s">
        <v>648</v>
      </c>
      <c r="B328" s="140" t="s">
        <v>1381</v>
      </c>
      <c r="C328" s="140" t="s">
        <v>682</v>
      </c>
      <c r="D328" s="140" t="s">
        <v>683</v>
      </c>
      <c r="E328" s="141" t="s">
        <v>1387</v>
      </c>
      <c r="F328" s="140" t="s">
        <v>677</v>
      </c>
      <c r="G328" s="141" t="s">
        <v>685</v>
      </c>
      <c r="H328" s="140" t="s">
        <v>686</v>
      </c>
      <c r="I328" s="140" t="s">
        <v>680</v>
      </c>
      <c r="J328" s="141" t="s">
        <v>1388</v>
      </c>
    </row>
    <row r="329" ht="47.25" customHeight="1">
      <c r="A329" s="142" t="s">
        <v>648</v>
      </c>
      <c r="B329" s="140" t="s">
        <v>1381</v>
      </c>
      <c r="C329" s="140" t="s">
        <v>688</v>
      </c>
      <c r="D329" s="140" t="s">
        <v>689</v>
      </c>
      <c r="E329" s="141" t="s">
        <v>1389</v>
      </c>
      <c r="F329" s="140" t="s">
        <v>677</v>
      </c>
      <c r="G329" s="141" t="s">
        <v>706</v>
      </c>
      <c r="H329" s="140" t="s">
        <v>686</v>
      </c>
      <c r="I329" s="140" t="s">
        <v>680</v>
      </c>
      <c r="J329" s="141" t="s">
        <v>1390</v>
      </c>
    </row>
    <row r="330" ht="47.25" customHeight="1">
      <c r="A330" s="142" t="s">
        <v>371</v>
      </c>
      <c r="B330" s="140" t="s">
        <v>1391</v>
      </c>
      <c r="C330" s="140" t="s">
        <v>674</v>
      </c>
      <c r="D330" s="140" t="s">
        <v>675</v>
      </c>
      <c r="E330" s="141" t="s">
        <v>1382</v>
      </c>
      <c r="F330" s="140" t="s">
        <v>677</v>
      </c>
      <c r="G330" s="141" t="s">
        <v>1383</v>
      </c>
      <c r="H330" s="140" t="s">
        <v>699</v>
      </c>
      <c r="I330" s="140" t="s">
        <v>680</v>
      </c>
      <c r="J330" s="141" t="s">
        <v>1384</v>
      </c>
    </row>
    <row r="331" ht="47.25" customHeight="1">
      <c r="A331" s="142" t="s">
        <v>371</v>
      </c>
      <c r="B331" s="140" t="s">
        <v>1391</v>
      </c>
      <c r="C331" s="140" t="s">
        <v>674</v>
      </c>
      <c r="D331" s="140" t="s">
        <v>704</v>
      </c>
      <c r="E331" s="141" t="s">
        <v>1385</v>
      </c>
      <c r="F331" s="140" t="s">
        <v>677</v>
      </c>
      <c r="G331" s="141" t="s">
        <v>743</v>
      </c>
      <c r="H331" s="140" t="s">
        <v>686</v>
      </c>
      <c r="I331" s="140" t="s">
        <v>680</v>
      </c>
      <c r="J331" s="141" t="s">
        <v>1386</v>
      </c>
    </row>
    <row r="332" ht="47.25" customHeight="1">
      <c r="A332" s="142" t="s">
        <v>371</v>
      </c>
      <c r="B332" s="140" t="s">
        <v>1391</v>
      </c>
      <c r="C332" s="140" t="s">
        <v>682</v>
      </c>
      <c r="D332" s="140" t="s">
        <v>683</v>
      </c>
      <c r="E332" s="141" t="s">
        <v>1387</v>
      </c>
      <c r="F332" s="140" t="s">
        <v>677</v>
      </c>
      <c r="G332" s="141" t="s">
        <v>685</v>
      </c>
      <c r="H332" s="140" t="s">
        <v>686</v>
      </c>
      <c r="I332" s="140" t="s">
        <v>680</v>
      </c>
      <c r="J332" s="141" t="s">
        <v>1388</v>
      </c>
    </row>
    <row r="333" ht="47.25" customHeight="1">
      <c r="A333" s="142" t="s">
        <v>371</v>
      </c>
      <c r="B333" s="140" t="s">
        <v>1391</v>
      </c>
      <c r="C333" s="140" t="s">
        <v>688</v>
      </c>
      <c r="D333" s="140" t="s">
        <v>689</v>
      </c>
      <c r="E333" s="141" t="s">
        <v>1389</v>
      </c>
      <c r="F333" s="140" t="s">
        <v>677</v>
      </c>
      <c r="G333" s="141" t="s">
        <v>706</v>
      </c>
      <c r="H333" s="140" t="s">
        <v>686</v>
      </c>
      <c r="I333" s="140" t="s">
        <v>680</v>
      </c>
      <c r="J333" s="141" t="s">
        <v>1392</v>
      </c>
    </row>
    <row r="334" ht="47.25" customHeight="1">
      <c r="A334" s="142" t="s">
        <v>371</v>
      </c>
      <c r="B334" s="140" t="s">
        <v>1391</v>
      </c>
      <c r="C334" s="140" t="s">
        <v>758</v>
      </c>
      <c r="D334" s="140" t="s">
        <v>759</v>
      </c>
      <c r="E334" s="141" t="s">
        <v>1393</v>
      </c>
      <c r="F334" s="140" t="s">
        <v>761</v>
      </c>
      <c r="G334" s="141" t="s">
        <v>1394</v>
      </c>
      <c r="H334" s="140" t="s">
        <v>763</v>
      </c>
      <c r="I334" s="140" t="s">
        <v>680</v>
      </c>
      <c r="J334" s="141" t="s">
        <v>1395</v>
      </c>
    </row>
    <row r="335" ht="47.25" customHeight="1">
      <c r="A335" s="139" t="s">
        <v>62</v>
      </c>
      <c r="B335" s="143"/>
      <c r="C335" s="143"/>
      <c r="D335" s="143"/>
      <c r="E335" s="143"/>
      <c r="F335" s="143"/>
      <c r="G335" s="143"/>
      <c r="H335" s="143"/>
      <c r="I335" s="143"/>
      <c r="J335" s="143"/>
    </row>
    <row r="336" ht="47.25" customHeight="1">
      <c r="A336" s="142" t="s">
        <v>480</v>
      </c>
      <c r="B336" s="140" t="s">
        <v>1396</v>
      </c>
      <c r="C336" s="140" t="s">
        <v>674</v>
      </c>
      <c r="D336" s="140" t="s">
        <v>675</v>
      </c>
      <c r="E336" s="141" t="s">
        <v>1397</v>
      </c>
      <c r="F336" s="140" t="s">
        <v>677</v>
      </c>
      <c r="G336" s="141" t="s">
        <v>685</v>
      </c>
      <c r="H336" s="140" t="s">
        <v>686</v>
      </c>
      <c r="I336" s="140" t="s">
        <v>680</v>
      </c>
      <c r="J336" s="141" t="s">
        <v>1398</v>
      </c>
    </row>
    <row r="337" ht="47.25" customHeight="1">
      <c r="A337" s="142" t="s">
        <v>480</v>
      </c>
      <c r="B337" s="140" t="s">
        <v>1396</v>
      </c>
      <c r="C337" s="140" t="s">
        <v>674</v>
      </c>
      <c r="D337" s="140" t="s">
        <v>704</v>
      </c>
      <c r="E337" s="141" t="s">
        <v>1399</v>
      </c>
      <c r="F337" s="140" t="s">
        <v>677</v>
      </c>
      <c r="G337" s="141" t="s">
        <v>887</v>
      </c>
      <c r="H337" s="140" t="s">
        <v>686</v>
      </c>
      <c r="I337" s="140" t="s">
        <v>680</v>
      </c>
      <c r="J337" s="141" t="s">
        <v>1400</v>
      </c>
    </row>
    <row r="338" ht="47.25" customHeight="1">
      <c r="A338" s="142" t="s">
        <v>480</v>
      </c>
      <c r="B338" s="140" t="s">
        <v>1396</v>
      </c>
      <c r="C338" s="140" t="s">
        <v>674</v>
      </c>
      <c r="D338" s="140" t="s">
        <v>704</v>
      </c>
      <c r="E338" s="141" t="s">
        <v>1401</v>
      </c>
      <c r="F338" s="140" t="s">
        <v>772</v>
      </c>
      <c r="G338" s="141" t="s">
        <v>817</v>
      </c>
      <c r="H338" s="140" t="s">
        <v>686</v>
      </c>
      <c r="I338" s="140" t="s">
        <v>680</v>
      </c>
      <c r="J338" s="141" t="s">
        <v>1402</v>
      </c>
    </row>
    <row r="339" ht="47.25" customHeight="1">
      <c r="A339" s="142" t="s">
        <v>480</v>
      </c>
      <c r="B339" s="140" t="s">
        <v>1396</v>
      </c>
      <c r="C339" s="140" t="s">
        <v>682</v>
      </c>
      <c r="D339" s="140" t="s">
        <v>683</v>
      </c>
      <c r="E339" s="141" t="s">
        <v>1403</v>
      </c>
      <c r="F339" s="140" t="s">
        <v>761</v>
      </c>
      <c r="G339" s="141" t="s">
        <v>228</v>
      </c>
      <c r="H339" s="140" t="s">
        <v>686</v>
      </c>
      <c r="I339" s="140" t="s">
        <v>680</v>
      </c>
      <c r="J339" s="141" t="s">
        <v>1404</v>
      </c>
    </row>
    <row r="340" ht="47.25" customHeight="1">
      <c r="A340" s="142" t="s">
        <v>480</v>
      </c>
      <c r="B340" s="140" t="s">
        <v>1396</v>
      </c>
      <c r="C340" s="140" t="s">
        <v>688</v>
      </c>
      <c r="D340" s="140" t="s">
        <v>689</v>
      </c>
      <c r="E340" s="141" t="s">
        <v>1405</v>
      </c>
      <c r="F340" s="140" t="s">
        <v>677</v>
      </c>
      <c r="G340" s="141" t="s">
        <v>685</v>
      </c>
      <c r="H340" s="140" t="s">
        <v>686</v>
      </c>
      <c r="I340" s="140" t="s">
        <v>680</v>
      </c>
      <c r="J340" s="141" t="s">
        <v>1406</v>
      </c>
    </row>
    <row r="341" ht="47.25" customHeight="1">
      <c r="A341" s="142" t="s">
        <v>656</v>
      </c>
      <c r="B341" s="140" t="s">
        <v>1407</v>
      </c>
      <c r="C341" s="140" t="s">
        <v>674</v>
      </c>
      <c r="D341" s="140" t="s">
        <v>675</v>
      </c>
      <c r="E341" s="141" t="s">
        <v>1408</v>
      </c>
      <c r="F341" s="140" t="s">
        <v>772</v>
      </c>
      <c r="G341" s="141" t="s">
        <v>817</v>
      </c>
      <c r="H341" s="140" t="s">
        <v>686</v>
      </c>
      <c r="I341" s="140" t="s">
        <v>680</v>
      </c>
      <c r="J341" s="141" t="s">
        <v>1409</v>
      </c>
    </row>
    <row r="342" ht="47.25" customHeight="1">
      <c r="A342" s="142" t="s">
        <v>656</v>
      </c>
      <c r="B342" s="140" t="s">
        <v>1407</v>
      </c>
      <c r="C342" s="140" t="s">
        <v>674</v>
      </c>
      <c r="D342" s="140" t="s">
        <v>704</v>
      </c>
      <c r="E342" s="141" t="s">
        <v>1410</v>
      </c>
      <c r="F342" s="140" t="s">
        <v>917</v>
      </c>
      <c r="G342" s="141" t="s">
        <v>706</v>
      </c>
      <c r="H342" s="140" t="s">
        <v>686</v>
      </c>
      <c r="I342" s="140" t="s">
        <v>680</v>
      </c>
      <c r="J342" s="141" t="s">
        <v>1411</v>
      </c>
    </row>
    <row r="343" ht="47.25" customHeight="1">
      <c r="A343" s="142" t="s">
        <v>656</v>
      </c>
      <c r="B343" s="140" t="s">
        <v>1407</v>
      </c>
      <c r="C343" s="140" t="s">
        <v>674</v>
      </c>
      <c r="D343" s="140" t="s">
        <v>704</v>
      </c>
      <c r="E343" s="141" t="s">
        <v>1412</v>
      </c>
      <c r="F343" s="140" t="s">
        <v>772</v>
      </c>
      <c r="G343" s="141" t="s">
        <v>817</v>
      </c>
      <c r="H343" s="140" t="s">
        <v>686</v>
      </c>
      <c r="I343" s="140" t="s">
        <v>680</v>
      </c>
      <c r="J343" s="141" t="s">
        <v>1413</v>
      </c>
    </row>
    <row r="344" ht="47.25" customHeight="1">
      <c r="A344" s="142" t="s">
        <v>656</v>
      </c>
      <c r="B344" s="140" t="s">
        <v>1407</v>
      </c>
      <c r="C344" s="140" t="s">
        <v>674</v>
      </c>
      <c r="D344" s="140" t="s">
        <v>819</v>
      </c>
      <c r="E344" s="141" t="s">
        <v>1414</v>
      </c>
      <c r="F344" s="140" t="s">
        <v>677</v>
      </c>
      <c r="G344" s="141" t="s">
        <v>685</v>
      </c>
      <c r="H344" s="140" t="s">
        <v>686</v>
      </c>
      <c r="I344" s="140" t="s">
        <v>680</v>
      </c>
      <c r="J344" s="141" t="s">
        <v>1415</v>
      </c>
    </row>
    <row r="345" ht="47.25" customHeight="1">
      <c r="A345" s="142" t="s">
        <v>656</v>
      </c>
      <c r="B345" s="140" t="s">
        <v>1407</v>
      </c>
      <c r="C345" s="140" t="s">
        <v>682</v>
      </c>
      <c r="D345" s="140" t="s">
        <v>683</v>
      </c>
      <c r="E345" s="141" t="s">
        <v>1416</v>
      </c>
      <c r="F345" s="140" t="s">
        <v>677</v>
      </c>
      <c r="G345" s="141" t="s">
        <v>1127</v>
      </c>
      <c r="H345" s="140" t="s">
        <v>679</v>
      </c>
      <c r="I345" s="140" t="s">
        <v>680</v>
      </c>
      <c r="J345" s="141" t="s">
        <v>1417</v>
      </c>
    </row>
    <row r="346" ht="47.25" customHeight="1">
      <c r="A346" s="142" t="s">
        <v>656</v>
      </c>
      <c r="B346" s="140" t="s">
        <v>1407</v>
      </c>
      <c r="C346" s="140" t="s">
        <v>688</v>
      </c>
      <c r="D346" s="140" t="s">
        <v>689</v>
      </c>
      <c r="E346" s="141" t="s">
        <v>1418</v>
      </c>
      <c r="F346" s="140" t="s">
        <v>677</v>
      </c>
      <c r="G346" s="141" t="s">
        <v>685</v>
      </c>
      <c r="H346" s="140" t="s">
        <v>686</v>
      </c>
      <c r="I346" s="140" t="s">
        <v>680</v>
      </c>
      <c r="J346" s="141" t="s">
        <v>1419</v>
      </c>
    </row>
    <row r="347" ht="47.25" customHeight="1">
      <c r="A347" s="142" t="s">
        <v>371</v>
      </c>
      <c r="B347" s="140" t="s">
        <v>1420</v>
      </c>
      <c r="C347" s="140" t="s">
        <v>674</v>
      </c>
      <c r="D347" s="140" t="s">
        <v>675</v>
      </c>
      <c r="E347" s="141" t="s">
        <v>1421</v>
      </c>
      <c r="F347" s="140" t="s">
        <v>677</v>
      </c>
      <c r="G347" s="141" t="s">
        <v>1422</v>
      </c>
      <c r="H347" s="140" t="s">
        <v>1423</v>
      </c>
      <c r="I347" s="140" t="s">
        <v>680</v>
      </c>
      <c r="J347" s="141" t="s">
        <v>1424</v>
      </c>
    </row>
    <row r="348" ht="47.25" customHeight="1">
      <c r="A348" s="142" t="s">
        <v>371</v>
      </c>
      <c r="B348" s="140" t="s">
        <v>1420</v>
      </c>
      <c r="C348" s="140" t="s">
        <v>674</v>
      </c>
      <c r="D348" s="140" t="s">
        <v>675</v>
      </c>
      <c r="E348" s="141" t="s">
        <v>1425</v>
      </c>
      <c r="F348" s="140" t="s">
        <v>677</v>
      </c>
      <c r="G348" s="141" t="s">
        <v>706</v>
      </c>
      <c r="H348" s="140" t="s">
        <v>686</v>
      </c>
      <c r="I348" s="140" t="s">
        <v>680</v>
      </c>
      <c r="J348" s="141" t="s">
        <v>1426</v>
      </c>
    </row>
    <row r="349" ht="47.25" customHeight="1">
      <c r="A349" s="142" t="s">
        <v>371</v>
      </c>
      <c r="B349" s="140" t="s">
        <v>1420</v>
      </c>
      <c r="C349" s="140" t="s">
        <v>674</v>
      </c>
      <c r="D349" s="140" t="s">
        <v>704</v>
      </c>
      <c r="E349" s="141" t="s">
        <v>1427</v>
      </c>
      <c r="F349" s="140" t="s">
        <v>677</v>
      </c>
      <c r="G349" s="141" t="s">
        <v>706</v>
      </c>
      <c r="H349" s="140" t="s">
        <v>686</v>
      </c>
      <c r="I349" s="140" t="s">
        <v>680</v>
      </c>
      <c r="J349" s="141" t="s">
        <v>1428</v>
      </c>
    </row>
    <row r="350" ht="47.25" customHeight="1">
      <c r="A350" s="142" t="s">
        <v>371</v>
      </c>
      <c r="B350" s="140" t="s">
        <v>1420</v>
      </c>
      <c r="C350" s="140" t="s">
        <v>674</v>
      </c>
      <c r="D350" s="140" t="s">
        <v>704</v>
      </c>
      <c r="E350" s="141" t="s">
        <v>1429</v>
      </c>
      <c r="F350" s="140" t="s">
        <v>772</v>
      </c>
      <c r="G350" s="141" t="s">
        <v>817</v>
      </c>
      <c r="H350" s="140" t="s">
        <v>686</v>
      </c>
      <c r="I350" s="140" t="s">
        <v>680</v>
      </c>
      <c r="J350" s="141" t="s">
        <v>1430</v>
      </c>
    </row>
    <row r="351" ht="47.25" customHeight="1">
      <c r="A351" s="142" t="s">
        <v>371</v>
      </c>
      <c r="B351" s="140" t="s">
        <v>1420</v>
      </c>
      <c r="C351" s="140" t="s">
        <v>682</v>
      </c>
      <c r="D351" s="140" t="s">
        <v>683</v>
      </c>
      <c r="E351" s="141" t="s">
        <v>1431</v>
      </c>
      <c r="F351" s="140" t="s">
        <v>761</v>
      </c>
      <c r="G351" s="141" t="s">
        <v>1162</v>
      </c>
      <c r="H351" s="140" t="s">
        <v>686</v>
      </c>
      <c r="I351" s="140" t="s">
        <v>680</v>
      </c>
      <c r="J351" s="141" t="s">
        <v>1432</v>
      </c>
    </row>
    <row r="352" ht="47.25" customHeight="1">
      <c r="A352" s="142" t="s">
        <v>371</v>
      </c>
      <c r="B352" s="140" t="s">
        <v>1420</v>
      </c>
      <c r="C352" s="140" t="s">
        <v>688</v>
      </c>
      <c r="D352" s="140" t="s">
        <v>689</v>
      </c>
      <c r="E352" s="141" t="s">
        <v>689</v>
      </c>
      <c r="F352" s="140" t="s">
        <v>677</v>
      </c>
      <c r="G352" s="141" t="s">
        <v>706</v>
      </c>
      <c r="H352" s="140" t="s">
        <v>686</v>
      </c>
      <c r="I352" s="140" t="s">
        <v>680</v>
      </c>
      <c r="J352" s="141" t="s">
        <v>1433</v>
      </c>
    </row>
    <row r="353" ht="47.25" customHeight="1">
      <c r="A353" s="142" t="s">
        <v>659</v>
      </c>
      <c r="B353" s="140" t="s">
        <v>1434</v>
      </c>
      <c r="C353" s="140" t="s">
        <v>674</v>
      </c>
      <c r="D353" s="140" t="s">
        <v>675</v>
      </c>
      <c r="E353" s="141" t="s">
        <v>1435</v>
      </c>
      <c r="F353" s="140" t="s">
        <v>677</v>
      </c>
      <c r="G353" s="141" t="s">
        <v>231</v>
      </c>
      <c r="H353" s="140" t="s">
        <v>740</v>
      </c>
      <c r="I353" s="140" t="s">
        <v>680</v>
      </c>
      <c r="J353" s="141" t="s">
        <v>1436</v>
      </c>
    </row>
    <row r="354" ht="47.25" customHeight="1">
      <c r="A354" s="142" t="s">
        <v>659</v>
      </c>
      <c r="B354" s="140" t="s">
        <v>1434</v>
      </c>
      <c r="C354" s="140" t="s">
        <v>674</v>
      </c>
      <c r="D354" s="140" t="s">
        <v>675</v>
      </c>
      <c r="E354" s="141" t="s">
        <v>1437</v>
      </c>
      <c r="F354" s="140" t="s">
        <v>677</v>
      </c>
      <c r="G354" s="141" t="s">
        <v>685</v>
      </c>
      <c r="H354" s="140" t="s">
        <v>686</v>
      </c>
      <c r="I354" s="140" t="s">
        <v>680</v>
      </c>
      <c r="J354" s="141" t="s">
        <v>1438</v>
      </c>
    </row>
    <row r="355" ht="47.25" customHeight="1">
      <c r="A355" s="142" t="s">
        <v>659</v>
      </c>
      <c r="B355" s="140" t="s">
        <v>1434</v>
      </c>
      <c r="C355" s="140" t="s">
        <v>674</v>
      </c>
      <c r="D355" s="140" t="s">
        <v>675</v>
      </c>
      <c r="E355" s="141" t="s">
        <v>1439</v>
      </c>
      <c r="F355" s="140" t="s">
        <v>677</v>
      </c>
      <c r="G355" s="141" t="s">
        <v>231</v>
      </c>
      <c r="H355" s="140" t="s">
        <v>699</v>
      </c>
      <c r="I355" s="140" t="s">
        <v>680</v>
      </c>
      <c r="J355" s="141" t="s">
        <v>1440</v>
      </c>
    </row>
    <row r="356" ht="47.25" customHeight="1">
      <c r="A356" s="142" t="s">
        <v>659</v>
      </c>
      <c r="B356" s="140" t="s">
        <v>1434</v>
      </c>
      <c r="C356" s="140" t="s">
        <v>674</v>
      </c>
      <c r="D356" s="140" t="s">
        <v>675</v>
      </c>
      <c r="E356" s="141" t="s">
        <v>1441</v>
      </c>
      <c r="F356" s="140" t="s">
        <v>677</v>
      </c>
      <c r="G356" s="141" t="s">
        <v>232</v>
      </c>
      <c r="H356" s="140" t="s">
        <v>699</v>
      </c>
      <c r="I356" s="140" t="s">
        <v>680</v>
      </c>
      <c r="J356" s="141" t="s">
        <v>1442</v>
      </c>
    </row>
    <row r="357" ht="47.25" customHeight="1">
      <c r="A357" s="142" t="s">
        <v>659</v>
      </c>
      <c r="B357" s="140" t="s">
        <v>1434</v>
      </c>
      <c r="C357" s="140" t="s">
        <v>674</v>
      </c>
      <c r="D357" s="140" t="s">
        <v>675</v>
      </c>
      <c r="E357" s="141" t="s">
        <v>1443</v>
      </c>
      <c r="F357" s="140" t="s">
        <v>677</v>
      </c>
      <c r="G357" s="141" t="s">
        <v>232</v>
      </c>
      <c r="H357" s="140" t="s">
        <v>699</v>
      </c>
      <c r="I357" s="140" t="s">
        <v>680</v>
      </c>
      <c r="J357" s="141" t="s">
        <v>1444</v>
      </c>
    </row>
    <row r="358" ht="47.25" customHeight="1">
      <c r="A358" s="142" t="s">
        <v>659</v>
      </c>
      <c r="B358" s="140" t="s">
        <v>1434</v>
      </c>
      <c r="C358" s="140" t="s">
        <v>674</v>
      </c>
      <c r="D358" s="140" t="s">
        <v>675</v>
      </c>
      <c r="E358" s="141" t="s">
        <v>1445</v>
      </c>
      <c r="F358" s="140" t="s">
        <v>677</v>
      </c>
      <c r="G358" s="141" t="s">
        <v>720</v>
      </c>
      <c r="H358" s="140" t="s">
        <v>699</v>
      </c>
      <c r="I358" s="140" t="s">
        <v>680</v>
      </c>
      <c r="J358" s="141" t="s">
        <v>1446</v>
      </c>
    </row>
    <row r="359" ht="47.25" customHeight="1">
      <c r="A359" s="142" t="s">
        <v>659</v>
      </c>
      <c r="B359" s="140" t="s">
        <v>1434</v>
      </c>
      <c r="C359" s="140" t="s">
        <v>674</v>
      </c>
      <c r="D359" s="140" t="s">
        <v>704</v>
      </c>
      <c r="E359" s="141" t="s">
        <v>1447</v>
      </c>
      <c r="F359" s="140" t="s">
        <v>677</v>
      </c>
      <c r="G359" s="141" t="s">
        <v>706</v>
      </c>
      <c r="H359" s="140" t="s">
        <v>686</v>
      </c>
      <c r="I359" s="140" t="s">
        <v>680</v>
      </c>
      <c r="J359" s="141" t="s">
        <v>1448</v>
      </c>
    </row>
    <row r="360" ht="117" customHeight="1">
      <c r="A360" s="142" t="s">
        <v>659</v>
      </c>
      <c r="B360" s="140" t="s">
        <v>1434</v>
      </c>
      <c r="C360" s="140" t="s">
        <v>674</v>
      </c>
      <c r="D360" s="140" t="s">
        <v>704</v>
      </c>
      <c r="E360" s="141" t="s">
        <v>1449</v>
      </c>
      <c r="F360" s="140" t="s">
        <v>677</v>
      </c>
      <c r="G360" s="141" t="s">
        <v>685</v>
      </c>
      <c r="H360" s="140" t="s">
        <v>686</v>
      </c>
      <c r="I360" s="140" t="s">
        <v>680</v>
      </c>
      <c r="J360" s="141" t="s">
        <v>1450</v>
      </c>
    </row>
    <row r="361" ht="47.25" customHeight="1">
      <c r="A361" s="142" t="s">
        <v>659</v>
      </c>
      <c r="B361" s="140" t="s">
        <v>1434</v>
      </c>
      <c r="C361" s="140" t="s">
        <v>674</v>
      </c>
      <c r="D361" s="140" t="s">
        <v>704</v>
      </c>
      <c r="E361" s="141" t="s">
        <v>1451</v>
      </c>
      <c r="F361" s="140" t="s">
        <v>677</v>
      </c>
      <c r="G361" s="141" t="s">
        <v>973</v>
      </c>
      <c r="H361" s="140" t="s">
        <v>686</v>
      </c>
      <c r="I361" s="140" t="s">
        <v>680</v>
      </c>
      <c r="J361" s="141" t="s">
        <v>1452</v>
      </c>
    </row>
    <row r="362" ht="47.25" customHeight="1">
      <c r="A362" s="142" t="s">
        <v>659</v>
      </c>
      <c r="B362" s="140" t="s">
        <v>1434</v>
      </c>
      <c r="C362" s="140" t="s">
        <v>682</v>
      </c>
      <c r="D362" s="140" t="s">
        <v>683</v>
      </c>
      <c r="E362" s="141" t="s">
        <v>1453</v>
      </c>
      <c r="F362" s="140" t="s">
        <v>772</v>
      </c>
      <c r="G362" s="141" t="s">
        <v>817</v>
      </c>
      <c r="H362" s="140" t="s">
        <v>686</v>
      </c>
      <c r="I362" s="140" t="s">
        <v>680</v>
      </c>
      <c r="J362" s="141" t="s">
        <v>1454</v>
      </c>
    </row>
    <row r="363" ht="47.25" customHeight="1">
      <c r="A363" s="142" t="s">
        <v>659</v>
      </c>
      <c r="B363" s="140" t="s">
        <v>1434</v>
      </c>
      <c r="C363" s="140" t="s">
        <v>688</v>
      </c>
      <c r="D363" s="140" t="s">
        <v>689</v>
      </c>
      <c r="E363" s="141" t="s">
        <v>1455</v>
      </c>
      <c r="F363" s="140" t="s">
        <v>677</v>
      </c>
      <c r="G363" s="141" t="s">
        <v>706</v>
      </c>
      <c r="H363" s="140" t="s">
        <v>686</v>
      </c>
      <c r="I363" s="140" t="s">
        <v>680</v>
      </c>
      <c r="J363" s="141" t="s">
        <v>1456</v>
      </c>
    </row>
    <row r="364" ht="47.25" customHeight="1">
      <c r="A364" s="142" t="s">
        <v>510</v>
      </c>
      <c r="B364" s="140" t="s">
        <v>1457</v>
      </c>
      <c r="C364" s="140" t="s">
        <v>674</v>
      </c>
      <c r="D364" s="140" t="s">
        <v>675</v>
      </c>
      <c r="E364" s="141" t="s">
        <v>878</v>
      </c>
      <c r="F364" s="140" t="s">
        <v>677</v>
      </c>
      <c r="G364" s="141" t="s">
        <v>706</v>
      </c>
      <c r="H364" s="140" t="s">
        <v>686</v>
      </c>
      <c r="I364" s="140" t="s">
        <v>680</v>
      </c>
      <c r="J364" s="141" t="s">
        <v>879</v>
      </c>
    </row>
    <row r="365" ht="116.25" customHeight="1">
      <c r="A365" s="142" t="s">
        <v>510</v>
      </c>
      <c r="B365" s="140" t="s">
        <v>1457</v>
      </c>
      <c r="C365" s="140" t="s">
        <v>674</v>
      </c>
      <c r="D365" s="140" t="s">
        <v>675</v>
      </c>
      <c r="E365" s="141" t="s">
        <v>866</v>
      </c>
      <c r="F365" s="140" t="s">
        <v>677</v>
      </c>
      <c r="G365" s="141" t="s">
        <v>817</v>
      </c>
      <c r="H365" s="140" t="s">
        <v>679</v>
      </c>
      <c r="I365" s="140" t="s">
        <v>680</v>
      </c>
      <c r="J365" s="141" t="s">
        <v>867</v>
      </c>
    </row>
    <row r="366" ht="69" customHeight="1">
      <c r="A366" s="142" t="s">
        <v>510</v>
      </c>
      <c r="B366" s="140" t="s">
        <v>1457</v>
      </c>
      <c r="C366" s="140" t="s">
        <v>674</v>
      </c>
      <c r="D366" s="140" t="s">
        <v>675</v>
      </c>
      <c r="E366" s="141" t="s">
        <v>868</v>
      </c>
      <c r="F366" s="140" t="s">
        <v>677</v>
      </c>
      <c r="G366" s="141" t="s">
        <v>869</v>
      </c>
      <c r="H366" s="140" t="s">
        <v>679</v>
      </c>
      <c r="I366" s="140" t="s">
        <v>680</v>
      </c>
      <c r="J366" s="141" t="s">
        <v>870</v>
      </c>
    </row>
    <row r="367" ht="104.25" customHeight="1">
      <c r="A367" s="142" t="s">
        <v>510</v>
      </c>
      <c r="B367" s="140" t="s">
        <v>1457</v>
      </c>
      <c r="C367" s="140" t="s">
        <v>674</v>
      </c>
      <c r="D367" s="140" t="s">
        <v>675</v>
      </c>
      <c r="E367" s="141" t="s">
        <v>1458</v>
      </c>
      <c r="F367" s="140" t="s">
        <v>677</v>
      </c>
      <c r="G367" s="141" t="s">
        <v>1459</v>
      </c>
      <c r="H367" s="140" t="s">
        <v>843</v>
      </c>
      <c r="I367" s="140" t="s">
        <v>680</v>
      </c>
      <c r="J367" s="141" t="s">
        <v>873</v>
      </c>
    </row>
    <row r="368" ht="122.25" customHeight="1">
      <c r="A368" s="142" t="s">
        <v>510</v>
      </c>
      <c r="B368" s="140" t="s">
        <v>1457</v>
      </c>
      <c r="C368" s="140" t="s">
        <v>674</v>
      </c>
      <c r="D368" s="140" t="s">
        <v>675</v>
      </c>
      <c r="E368" s="141" t="s">
        <v>1460</v>
      </c>
      <c r="F368" s="140" t="s">
        <v>677</v>
      </c>
      <c r="G368" s="141" t="s">
        <v>717</v>
      </c>
      <c r="H368" s="140" t="s">
        <v>1461</v>
      </c>
      <c r="I368" s="140" t="s">
        <v>680</v>
      </c>
      <c r="J368" s="141" t="s">
        <v>1462</v>
      </c>
    </row>
    <row r="369" ht="47.25" customHeight="1">
      <c r="A369" s="142" t="s">
        <v>510</v>
      </c>
      <c r="B369" s="140" t="s">
        <v>1457</v>
      </c>
      <c r="C369" s="140" t="s">
        <v>674</v>
      </c>
      <c r="D369" s="140" t="s">
        <v>675</v>
      </c>
      <c r="E369" s="141" t="s">
        <v>882</v>
      </c>
      <c r="F369" s="140" t="s">
        <v>677</v>
      </c>
      <c r="G369" s="141" t="s">
        <v>736</v>
      </c>
      <c r="H369" s="140" t="s">
        <v>883</v>
      </c>
      <c r="I369" s="140" t="s">
        <v>680</v>
      </c>
      <c r="J369" s="141" t="s">
        <v>884</v>
      </c>
    </row>
    <row r="370" ht="47.25" customHeight="1">
      <c r="A370" s="142" t="s">
        <v>510</v>
      </c>
      <c r="B370" s="140" t="s">
        <v>1457</v>
      </c>
      <c r="C370" s="140" t="s">
        <v>674</v>
      </c>
      <c r="D370" s="140" t="s">
        <v>704</v>
      </c>
      <c r="E370" s="141" t="s">
        <v>874</v>
      </c>
      <c r="F370" s="140" t="s">
        <v>677</v>
      </c>
      <c r="G370" s="141" t="s">
        <v>743</v>
      </c>
      <c r="H370" s="140" t="s">
        <v>686</v>
      </c>
      <c r="I370" s="140" t="s">
        <v>680</v>
      </c>
      <c r="J370" s="141" t="s">
        <v>875</v>
      </c>
    </row>
    <row r="371" ht="47.25" customHeight="1">
      <c r="A371" s="142" t="s">
        <v>510</v>
      </c>
      <c r="B371" s="140" t="s">
        <v>1457</v>
      </c>
      <c r="C371" s="140" t="s">
        <v>674</v>
      </c>
      <c r="D371" s="140" t="s">
        <v>704</v>
      </c>
      <c r="E371" s="141" t="s">
        <v>876</v>
      </c>
      <c r="F371" s="140" t="s">
        <v>772</v>
      </c>
      <c r="G371" s="141" t="s">
        <v>817</v>
      </c>
      <c r="H371" s="140" t="s">
        <v>686</v>
      </c>
      <c r="I371" s="140" t="s">
        <v>680</v>
      </c>
      <c r="J371" s="141" t="s">
        <v>1463</v>
      </c>
    </row>
    <row r="372" ht="47.25" customHeight="1">
      <c r="A372" s="142" t="s">
        <v>510</v>
      </c>
      <c r="B372" s="140" t="s">
        <v>1457</v>
      </c>
      <c r="C372" s="140" t="s">
        <v>674</v>
      </c>
      <c r="D372" s="140" t="s">
        <v>819</v>
      </c>
      <c r="E372" s="141" t="s">
        <v>880</v>
      </c>
      <c r="F372" s="140" t="s">
        <v>772</v>
      </c>
      <c r="G372" s="141" t="s">
        <v>817</v>
      </c>
      <c r="H372" s="140" t="s">
        <v>686</v>
      </c>
      <c r="I372" s="140" t="s">
        <v>680</v>
      </c>
      <c r="J372" s="141" t="s">
        <v>881</v>
      </c>
    </row>
    <row r="373" ht="119.25" customHeight="1">
      <c r="A373" s="142" t="s">
        <v>510</v>
      </c>
      <c r="B373" s="140" t="s">
        <v>1457</v>
      </c>
      <c r="C373" s="140" t="s">
        <v>682</v>
      </c>
      <c r="D373" s="140" t="s">
        <v>683</v>
      </c>
      <c r="E373" s="141" t="s">
        <v>1464</v>
      </c>
      <c r="F373" s="140" t="s">
        <v>677</v>
      </c>
      <c r="G373" s="141" t="s">
        <v>887</v>
      </c>
      <c r="H373" s="140" t="s">
        <v>686</v>
      </c>
      <c r="I373" s="140" t="s">
        <v>680</v>
      </c>
      <c r="J373" s="141" t="s">
        <v>888</v>
      </c>
    </row>
    <row r="374" ht="47.25" customHeight="1">
      <c r="A374" s="142" t="s">
        <v>510</v>
      </c>
      <c r="B374" s="140" t="s">
        <v>1457</v>
      </c>
      <c r="C374" s="140" t="s">
        <v>682</v>
      </c>
      <c r="D374" s="140" t="s">
        <v>683</v>
      </c>
      <c r="E374" s="141" t="s">
        <v>885</v>
      </c>
      <c r="F374" s="140" t="s">
        <v>677</v>
      </c>
      <c r="G374" s="141" t="s">
        <v>842</v>
      </c>
      <c r="H374" s="140" t="s">
        <v>686</v>
      </c>
      <c r="I374" s="140" t="s">
        <v>680</v>
      </c>
      <c r="J374" s="141" t="s">
        <v>885</v>
      </c>
    </row>
    <row r="375" ht="114.75" customHeight="1">
      <c r="A375" s="142" t="s">
        <v>510</v>
      </c>
      <c r="B375" s="140" t="s">
        <v>1457</v>
      </c>
      <c r="C375" s="140" t="s">
        <v>688</v>
      </c>
      <c r="D375" s="140" t="s">
        <v>689</v>
      </c>
      <c r="E375" s="141" t="s">
        <v>889</v>
      </c>
      <c r="F375" s="140" t="s">
        <v>677</v>
      </c>
      <c r="G375" s="141" t="s">
        <v>685</v>
      </c>
      <c r="H375" s="140" t="s">
        <v>686</v>
      </c>
      <c r="I375" s="140" t="s">
        <v>680</v>
      </c>
      <c r="J375" s="141" t="s">
        <v>890</v>
      </c>
    </row>
    <row r="376" ht="47.25" customHeight="1">
      <c r="A376" s="142" t="s">
        <v>476</v>
      </c>
      <c r="B376" s="140" t="s">
        <v>1465</v>
      </c>
      <c r="C376" s="140" t="s">
        <v>674</v>
      </c>
      <c r="D376" s="140" t="s">
        <v>675</v>
      </c>
      <c r="E376" s="141" t="s">
        <v>1466</v>
      </c>
      <c r="F376" s="140" t="s">
        <v>677</v>
      </c>
      <c r="G376" s="141" t="s">
        <v>1467</v>
      </c>
      <c r="H376" s="140" t="s">
        <v>679</v>
      </c>
      <c r="I376" s="140" t="s">
        <v>680</v>
      </c>
      <c r="J376" s="141" t="s">
        <v>1468</v>
      </c>
    </row>
    <row r="377" ht="47.25" customHeight="1">
      <c r="A377" s="142" t="s">
        <v>476</v>
      </c>
      <c r="B377" s="140" t="s">
        <v>1465</v>
      </c>
      <c r="C377" s="140" t="s">
        <v>674</v>
      </c>
      <c r="D377" s="140" t="s">
        <v>704</v>
      </c>
      <c r="E377" s="141" t="s">
        <v>1469</v>
      </c>
      <c r="F377" s="140" t="s">
        <v>917</v>
      </c>
      <c r="G377" s="141" t="s">
        <v>1470</v>
      </c>
      <c r="H377" s="140" t="s">
        <v>686</v>
      </c>
      <c r="I377" s="140" t="s">
        <v>680</v>
      </c>
      <c r="J377" s="141" t="s">
        <v>1471</v>
      </c>
    </row>
    <row r="378" ht="47.25" customHeight="1">
      <c r="A378" s="142" t="s">
        <v>476</v>
      </c>
      <c r="B378" s="140" t="s">
        <v>1465</v>
      </c>
      <c r="C378" s="140" t="s">
        <v>674</v>
      </c>
      <c r="D378" s="140" t="s">
        <v>704</v>
      </c>
      <c r="E378" s="141" t="s">
        <v>1412</v>
      </c>
      <c r="F378" s="140" t="s">
        <v>772</v>
      </c>
      <c r="G378" s="141" t="s">
        <v>817</v>
      </c>
      <c r="H378" s="140" t="s">
        <v>686</v>
      </c>
      <c r="I378" s="140" t="s">
        <v>680</v>
      </c>
      <c r="J378" s="141" t="s">
        <v>1413</v>
      </c>
    </row>
    <row r="379" ht="47.25" customHeight="1">
      <c r="A379" s="142" t="s">
        <v>476</v>
      </c>
      <c r="B379" s="140" t="s">
        <v>1465</v>
      </c>
      <c r="C379" s="140" t="s">
        <v>674</v>
      </c>
      <c r="D379" s="140" t="s">
        <v>819</v>
      </c>
      <c r="E379" s="141" t="s">
        <v>1472</v>
      </c>
      <c r="F379" s="140" t="s">
        <v>761</v>
      </c>
      <c r="G379" s="141" t="s">
        <v>852</v>
      </c>
      <c r="H379" s="140" t="s">
        <v>821</v>
      </c>
      <c r="I379" s="140" t="s">
        <v>680</v>
      </c>
      <c r="J379" s="141" t="s">
        <v>1473</v>
      </c>
    </row>
    <row r="380" ht="47.25" customHeight="1">
      <c r="A380" s="142" t="s">
        <v>476</v>
      </c>
      <c r="B380" s="140" t="s">
        <v>1465</v>
      </c>
      <c r="C380" s="140" t="s">
        <v>682</v>
      </c>
      <c r="D380" s="140" t="s">
        <v>683</v>
      </c>
      <c r="E380" s="141" t="s">
        <v>1416</v>
      </c>
      <c r="F380" s="140" t="s">
        <v>677</v>
      </c>
      <c r="G380" s="141" t="s">
        <v>1127</v>
      </c>
      <c r="H380" s="140" t="s">
        <v>679</v>
      </c>
      <c r="I380" s="140" t="s">
        <v>680</v>
      </c>
      <c r="J380" s="141" t="s">
        <v>1474</v>
      </c>
    </row>
    <row r="381" ht="47.25" customHeight="1">
      <c r="A381" s="142" t="s">
        <v>476</v>
      </c>
      <c r="B381" s="140" t="s">
        <v>1465</v>
      </c>
      <c r="C381" s="140" t="s">
        <v>688</v>
      </c>
      <c r="D381" s="140" t="s">
        <v>689</v>
      </c>
      <c r="E381" s="141" t="s">
        <v>1475</v>
      </c>
      <c r="F381" s="140" t="s">
        <v>677</v>
      </c>
      <c r="G381" s="141" t="s">
        <v>685</v>
      </c>
      <c r="H381" s="140" t="s">
        <v>686</v>
      </c>
      <c r="I381" s="140" t="s">
        <v>680</v>
      </c>
      <c r="J381" s="141" t="s">
        <v>1419</v>
      </c>
    </row>
  </sheetData>
  <mergeCells>
    <mergeCell ref="A2:J2"/>
    <mergeCell ref="A3:H3"/>
    <mergeCell ref="A8:A10"/>
    <mergeCell ref="A11:A17"/>
    <mergeCell ref="A18:A34"/>
    <mergeCell ref="A35:A39"/>
    <mergeCell ref="A40:A49"/>
    <mergeCell ref="A50:A61"/>
    <mergeCell ref="A62:A70"/>
    <mergeCell ref="A71:A82"/>
    <mergeCell ref="A83:A88"/>
    <mergeCell ref="A89:A94"/>
    <mergeCell ref="A95:A107"/>
    <mergeCell ref="A108:A110"/>
    <mergeCell ref="A111:A113"/>
    <mergeCell ref="A114:A116"/>
    <mergeCell ref="A118:A121"/>
    <mergeCell ref="A122:A132"/>
    <mergeCell ref="A133:A137"/>
    <mergeCell ref="A138:A142"/>
    <mergeCell ref="A143:A147"/>
    <mergeCell ref="A148:A152"/>
    <mergeCell ref="A154:A159"/>
    <mergeCell ref="A160:A164"/>
    <mergeCell ref="A165:A167"/>
    <mergeCell ref="A168:A173"/>
    <mergeCell ref="A174:A179"/>
    <mergeCell ref="A181:A186"/>
    <mergeCell ref="A187:A192"/>
    <mergeCell ref="A194:A197"/>
    <mergeCell ref="A198:A203"/>
    <mergeCell ref="A204:A217"/>
    <mergeCell ref="A219:A229"/>
    <mergeCell ref="A230:A234"/>
    <mergeCell ref="A235:A240"/>
    <mergeCell ref="A242:A246"/>
    <mergeCell ref="A248:A252"/>
    <mergeCell ref="A253:A256"/>
    <mergeCell ref="A257:A261"/>
    <mergeCell ref="A263:A266"/>
    <mergeCell ref="A267:A272"/>
    <mergeCell ref="A273:A276"/>
    <mergeCell ref="A277:A282"/>
    <mergeCell ref="A283:A287"/>
    <mergeCell ref="A288:A294"/>
    <mergeCell ref="A295:A298"/>
    <mergeCell ref="A300:A303"/>
    <mergeCell ref="A304:A307"/>
    <mergeCell ref="A308:A311"/>
    <mergeCell ref="A312:A315"/>
    <mergeCell ref="A316:A319"/>
    <mergeCell ref="A320:A324"/>
    <mergeCell ref="A326:A329"/>
    <mergeCell ref="A330:A334"/>
    <mergeCell ref="A336:A340"/>
    <mergeCell ref="A341:A346"/>
    <mergeCell ref="A347:A352"/>
    <mergeCell ref="A353:A363"/>
    <mergeCell ref="A364:A375"/>
    <mergeCell ref="A376:A381"/>
    <mergeCell ref="B8:B10"/>
    <mergeCell ref="B11:B17"/>
    <mergeCell ref="B18:B34"/>
    <mergeCell ref="B35:B39"/>
    <mergeCell ref="B40:B49"/>
    <mergeCell ref="B50:B61"/>
    <mergeCell ref="B62:B70"/>
    <mergeCell ref="B71:B82"/>
    <mergeCell ref="B83:B88"/>
    <mergeCell ref="B89:B94"/>
    <mergeCell ref="B95:B107"/>
    <mergeCell ref="B108:B110"/>
    <mergeCell ref="B111:B113"/>
    <mergeCell ref="B114:B116"/>
    <mergeCell ref="B118:B121"/>
    <mergeCell ref="B122:B132"/>
    <mergeCell ref="B133:B137"/>
    <mergeCell ref="B138:B142"/>
    <mergeCell ref="B143:B147"/>
    <mergeCell ref="B148:B152"/>
    <mergeCell ref="B154:B159"/>
    <mergeCell ref="B160:B164"/>
    <mergeCell ref="B165:B167"/>
    <mergeCell ref="B168:B173"/>
    <mergeCell ref="B174:B179"/>
    <mergeCell ref="B181:B186"/>
    <mergeCell ref="B187:B192"/>
    <mergeCell ref="B194:B197"/>
    <mergeCell ref="B198:B203"/>
    <mergeCell ref="B204:B217"/>
    <mergeCell ref="B219:B229"/>
    <mergeCell ref="B230:B234"/>
    <mergeCell ref="B235:B240"/>
    <mergeCell ref="B242:B246"/>
    <mergeCell ref="B248:B252"/>
    <mergeCell ref="B253:B256"/>
    <mergeCell ref="B257:B261"/>
    <mergeCell ref="B263:B266"/>
    <mergeCell ref="B267:B272"/>
    <mergeCell ref="B273:B276"/>
    <mergeCell ref="B277:B282"/>
    <mergeCell ref="B283:B287"/>
    <mergeCell ref="B288:B294"/>
    <mergeCell ref="B295:B298"/>
    <mergeCell ref="B300:B303"/>
    <mergeCell ref="B304:B307"/>
    <mergeCell ref="B308:B311"/>
    <mergeCell ref="B312:B315"/>
    <mergeCell ref="B316:B319"/>
    <mergeCell ref="B320:B324"/>
    <mergeCell ref="B326:B329"/>
    <mergeCell ref="B330:B334"/>
    <mergeCell ref="B336:B340"/>
    <mergeCell ref="B341:B346"/>
    <mergeCell ref="B347:B352"/>
    <mergeCell ref="B353:B363"/>
    <mergeCell ref="B364:B375"/>
    <mergeCell ref="B376:B381"/>
  </mergeCells>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074495-2BAB-B37A-B259-C491BA972BC2}" mc:Ignorable="x14ac xr xr2 xr3">
  <sheetPr>
    <outlinePr summaryRight="0"/>
  </sheetPr>
  <dimension ref="A1:F17"/>
  <sheetViews>
    <sheetView showZeros="0" topLeftCell="A1" workbookViewId="0">
      <selection activeCell="B17" sqref="B17"/>
    </sheetView>
  </sheetViews>
  <sheetFormatPr defaultRowHeight="14.25" defaultColWidth="9.140625" customHeight="1"/>
  <cols>
    <col min="1" max="1" style="1" width="29.00390625" customWidth="1"/>
    <col min="2" max="2" style="1" width="28.57421875" customWidth="1"/>
    <col min="3" max="3" style="1" width="31.57421875" customWidth="1"/>
    <col min="4" max="6" style="1" width="33.421875" customWidth="1"/>
  </cols>
  <sheetData>
    <row r="1" ht="15.75" customHeight="1">
      <c r="F1" s="62" t="s">
        <v>1476</v>
      </c>
    </row>
    <row r="2" ht="28.5" customHeight="1">
      <c r="A2" s="32" t="s">
        <v>1477</v>
      </c>
      <c r="B2" s="32"/>
      <c r="C2" s="32"/>
      <c r="D2" s="32"/>
      <c r="E2" s="32"/>
      <c r="F2" s="32"/>
    </row>
    <row r="3" ht="15" customHeight="1">
      <c r="A3" s="63" t="str">
        <f>"单位名称："&amp;"云南省人力资源和社会保障厅"</f>
        <v>单位名称：云南省人力资源和社会保障厅</v>
      </c>
      <c r="B3" s="64"/>
      <c r="C3" s="64"/>
      <c r="D3" s="65"/>
      <c r="E3" s="65"/>
      <c r="F3" s="66" t="s">
        <v>3</v>
      </c>
    </row>
    <row r="4" ht="18.75" customHeight="1">
      <c r="A4" s="67" t="s">
        <v>244</v>
      </c>
      <c r="B4" s="67" t="s">
        <v>81</v>
      </c>
      <c r="C4" s="67" t="s">
        <v>82</v>
      </c>
      <c r="D4" s="10" t="s">
        <v>1478</v>
      </c>
      <c r="E4" s="68"/>
      <c r="F4" s="68"/>
    </row>
    <row r="5" ht="30" customHeight="1">
      <c r="A5" s="11"/>
      <c r="B5" s="11"/>
      <c r="C5" s="11"/>
      <c r="D5" s="10" t="s">
        <v>38</v>
      </c>
      <c r="E5" s="68" t="s">
        <v>90</v>
      </c>
      <c r="F5" s="68" t="s">
        <v>91</v>
      </c>
    </row>
    <row r="6" ht="16.5" customHeight="1">
      <c r="A6" s="144">
        <v>1</v>
      </c>
      <c r="B6" s="144">
        <v>2</v>
      </c>
      <c r="C6" s="144">
        <v>3</v>
      </c>
      <c r="D6" s="144">
        <v>4</v>
      </c>
      <c r="E6" s="144">
        <v>5</v>
      </c>
      <c r="F6" s="144">
        <v>6</v>
      </c>
    </row>
    <row r="7" ht="20.25" customHeight="1">
      <c r="A7" s="57"/>
      <c r="B7" s="57"/>
      <c r="C7" s="57"/>
      <c r="D7" s="58"/>
      <c r="E7" s="58"/>
      <c r="F7" s="58"/>
    </row>
    <row r="8" ht="17.25" customHeight="1">
      <c r="A8" s="75" t="s">
        <v>203</v>
      </c>
      <c r="B8" s="76"/>
      <c r="C8" s="76" t="s">
        <v>203</v>
      </c>
      <c r="D8" s="58"/>
      <c r="E8" s="58"/>
      <c r="F8" s="58"/>
    </row>
    <row r="9" ht="14.25" customHeight="1">
      <c r="A9" s="145" t="s">
        <v>1479</v>
      </c>
      <c r="B9" s="145"/>
      <c r="C9" s="145"/>
      <c r="D9" s="145"/>
      <c r="E9" s="145"/>
      <c r="F9" s="145"/>
    </row>
  </sheetData>
  <mergeCells>
    <mergeCell ref="A2:F2"/>
    <mergeCell ref="D4:F4"/>
    <mergeCell ref="A8:C8"/>
    <mergeCell ref="A9:F9"/>
    <mergeCell ref="A4:A5"/>
    <mergeCell ref="B4:B5"/>
    <mergeCell ref="C4:C5"/>
  </mergeCells>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CDA7C7-C0F5-A7D2-9D6A-EAEC2D745894}" mc:Ignorable="x14ac xr xr2 xr3">
  <sheetPr>
    <outlinePr summaryRight="0"/>
  </sheetPr>
  <dimension ref="A1:Q235"/>
  <sheetViews>
    <sheetView showZeros="0" topLeftCell="B1" zoomScale="70" workbookViewId="0">
      <selection activeCell="A2" sqref="A2:Q2"/>
    </sheetView>
  </sheetViews>
  <sheetFormatPr defaultRowHeight="14.25" defaultColWidth="9.140625" customHeight="1"/>
  <cols>
    <col min="1" max="1" width="48.8515625" customWidth="1"/>
    <col min="2" max="2" width="84.421875" customWidth="1"/>
    <col min="3" max="3" width="49.57421875" customWidth="1"/>
    <col min="4" max="4" width="7.7109375" customWidth="1"/>
    <col min="5" max="5" width="10.28125" customWidth="1"/>
    <col min="6" max="6" width="24.57421875" customWidth="1"/>
    <col min="7" max="7" width="22.00390625" customWidth="1"/>
    <col min="8" max="8" width="24.57421875" customWidth="1"/>
    <col min="9" max="10" width="14.7109375" customWidth="1"/>
    <col min="11" max="11" width="22.28125" customWidth="1"/>
    <col min="12" max="12" width="20.8515625" customWidth="1"/>
    <col min="13" max="13" width="12.57421875" customWidth="1"/>
    <col min="14" max="14" width="18.8515625" customWidth="1"/>
    <col min="15" max="16" width="12.57421875" customWidth="1"/>
    <col min="17" max="17" width="16.421875" customWidth="1"/>
  </cols>
  <sheetData>
    <row r="1" ht="13.5" customHeight="1">
      <c r="A1" s="1"/>
      <c r="B1" s="1"/>
      <c r="C1" s="1"/>
      <c r="D1" s="1"/>
      <c r="E1" s="1"/>
      <c r="F1" s="1"/>
      <c r="G1" s="1"/>
      <c r="H1" s="1"/>
      <c r="I1" s="1"/>
      <c r="J1" s="1"/>
      <c r="K1" s="1"/>
      <c r="L1" s="1"/>
      <c r="M1" s="1"/>
      <c r="N1" s="1"/>
      <c r="O1" s="146"/>
      <c r="P1" s="146"/>
      <c r="Q1" s="7" t="s">
        <v>1480</v>
      </c>
    </row>
    <row r="2" ht="27.75" customHeight="1">
      <c r="A2" s="147" t="s">
        <v>1481</v>
      </c>
      <c r="B2" s="32"/>
      <c r="C2" s="32"/>
      <c r="D2" s="32"/>
      <c r="E2" s="32"/>
      <c r="F2" s="32"/>
      <c r="G2" s="32"/>
      <c r="H2" s="32"/>
      <c r="I2" s="32"/>
      <c r="J2" s="32"/>
      <c r="K2" s="33"/>
      <c r="L2" s="32"/>
      <c r="M2" s="32"/>
      <c r="N2" s="32"/>
      <c r="O2" s="33"/>
      <c r="P2" s="33"/>
      <c r="Q2" s="32"/>
    </row>
    <row r="3" ht="18.75" customHeight="1">
      <c r="A3" s="5" t="str">
        <f>"单位名称："&amp;"云南省人力资源和社会保障厅"</f>
        <v>单位名称：云南省人力资源和社会保障厅</v>
      </c>
      <c r="B3" s="34"/>
      <c r="C3" s="34"/>
      <c r="D3" s="34"/>
      <c r="E3" s="34"/>
      <c r="F3" s="34"/>
      <c r="G3" s="34"/>
      <c r="H3" s="34"/>
      <c r="I3" s="34"/>
      <c r="J3" s="34"/>
      <c r="K3" s="30"/>
      <c r="L3" s="30"/>
      <c r="M3" s="30"/>
      <c r="N3" s="30"/>
      <c r="O3" s="148"/>
      <c r="P3" s="148"/>
      <c r="Q3" s="2" t="s">
        <v>235</v>
      </c>
    </row>
    <row r="4" ht="15.75" customHeight="1">
      <c r="A4" s="67" t="s">
        <v>1482</v>
      </c>
      <c r="B4" s="149" t="s">
        <v>1483</v>
      </c>
      <c r="C4" s="149" t="s">
        <v>1484</v>
      </c>
      <c r="D4" s="149" t="s">
        <v>1485</v>
      </c>
      <c r="E4" s="149" t="s">
        <v>1486</v>
      </c>
      <c r="F4" s="149" t="s">
        <v>1487</v>
      </c>
      <c r="G4" s="70" t="s">
        <v>251</v>
      </c>
      <c r="H4" s="70"/>
      <c r="I4" s="70"/>
      <c r="J4" s="70"/>
      <c r="K4" s="150"/>
      <c r="L4" s="70"/>
      <c r="M4" s="70"/>
      <c r="N4" s="70"/>
      <c r="O4" s="151"/>
      <c r="P4" s="150"/>
      <c r="Q4" s="71"/>
    </row>
    <row r="5" ht="17.25" customHeight="1">
      <c r="A5" s="116"/>
      <c r="B5" s="152"/>
      <c r="C5" s="152"/>
      <c r="D5" s="152"/>
      <c r="E5" s="152"/>
      <c r="F5" s="152"/>
      <c r="G5" s="152" t="s">
        <v>38</v>
      </c>
      <c r="H5" s="152" t="s">
        <v>41</v>
      </c>
      <c r="I5" s="152" t="s">
        <v>1488</v>
      </c>
      <c r="J5" s="152" t="s">
        <v>1489</v>
      </c>
      <c r="K5" s="153" t="s">
        <v>1490</v>
      </c>
      <c r="L5" s="154" t="s">
        <v>1491</v>
      </c>
      <c r="M5" s="154"/>
      <c r="N5" s="154"/>
      <c r="O5" s="155"/>
      <c r="P5" s="156"/>
      <c r="Q5" s="157"/>
    </row>
    <row r="6" ht="54" customHeight="1">
      <c r="A6" s="81"/>
      <c r="B6" s="157"/>
      <c r="C6" s="157"/>
      <c r="D6" s="157"/>
      <c r="E6" s="157"/>
      <c r="F6" s="157"/>
      <c r="G6" s="157"/>
      <c r="H6" s="157" t="s">
        <v>40</v>
      </c>
      <c r="I6" s="157"/>
      <c r="J6" s="157"/>
      <c r="K6" s="158"/>
      <c r="L6" s="157" t="s">
        <v>40</v>
      </c>
      <c r="M6" s="157" t="s">
        <v>51</v>
      </c>
      <c r="N6" s="157" t="s">
        <v>258</v>
      </c>
      <c r="O6" s="72" t="s">
        <v>47</v>
      </c>
      <c r="P6" s="158" t="s">
        <v>48</v>
      </c>
      <c r="Q6" s="157" t="s">
        <v>49</v>
      </c>
    </row>
    <row r="7" ht="15" customHeight="1">
      <c r="A7" s="11">
        <v>1</v>
      </c>
      <c r="B7" s="96">
        <v>2</v>
      </c>
      <c r="C7" s="96">
        <v>3</v>
      </c>
      <c r="D7" s="96">
        <v>4</v>
      </c>
      <c r="E7" s="96">
        <v>5</v>
      </c>
      <c r="F7" s="96">
        <v>6</v>
      </c>
      <c r="G7" s="159">
        <v>7</v>
      </c>
      <c r="H7" s="159">
        <v>8</v>
      </c>
      <c r="I7" s="159">
        <v>9</v>
      </c>
      <c r="J7" s="159">
        <v>10</v>
      </c>
      <c r="K7" s="159">
        <v>11</v>
      </c>
      <c r="L7" s="159">
        <v>12</v>
      </c>
      <c r="M7" s="159">
        <v>13</v>
      </c>
      <c r="N7" s="159">
        <v>14</v>
      </c>
      <c r="O7" s="159">
        <v>15</v>
      </c>
      <c r="P7" s="159">
        <v>16</v>
      </c>
      <c r="Q7" s="159">
        <v>17</v>
      </c>
    </row>
    <row r="8" ht="21" customHeight="1">
      <c r="A8" s="160" t="s">
        <v>53</v>
      </c>
      <c r="B8" s="161"/>
      <c r="C8" s="161"/>
      <c r="D8" s="161"/>
      <c r="E8" s="162"/>
      <c r="F8" s="58">
        <v>73975738.2</v>
      </c>
      <c r="G8" s="58">
        <v>119814181.86</v>
      </c>
      <c r="H8" s="58">
        <v>96578181.86</v>
      </c>
      <c r="I8" s="58"/>
      <c r="J8" s="58"/>
      <c r="K8" s="58">
        <v>12253000</v>
      </c>
      <c r="L8" s="58">
        <v>10983000</v>
      </c>
      <c r="M8" s="58"/>
      <c r="N8" s="58">
        <v>2633000</v>
      </c>
      <c r="O8" s="58"/>
      <c r="P8" s="58"/>
      <c r="Q8" s="58">
        <v>8350000</v>
      </c>
    </row>
    <row r="9" ht="21" customHeight="1">
      <c r="A9" s="163" t="s">
        <v>53</v>
      </c>
      <c r="B9" s="161"/>
      <c r="C9" s="161"/>
      <c r="D9" s="164"/>
      <c r="E9" s="165"/>
      <c r="F9" s="58">
        <v>5769490</v>
      </c>
      <c r="G9" s="58">
        <v>11136890</v>
      </c>
      <c r="H9" s="58">
        <v>11136890</v>
      </c>
      <c r="I9" s="58"/>
      <c r="J9" s="58"/>
      <c r="K9" s="58"/>
      <c r="L9" s="58"/>
      <c r="M9" s="58"/>
      <c r="N9" s="58"/>
      <c r="O9" s="58"/>
      <c r="P9" s="58"/>
      <c r="Q9" s="58"/>
    </row>
    <row r="10" ht="21" customHeight="1">
      <c r="A10" s="166" t="s">
        <v>510</v>
      </c>
      <c r="B10" s="161" t="s">
        <v>1492</v>
      </c>
      <c r="C10" s="161" t="s">
        <v>1493</v>
      </c>
      <c r="D10" s="164" t="s">
        <v>722</v>
      </c>
      <c r="E10" s="165">
        <v>1</v>
      </c>
      <c r="F10" s="58">
        <v>1611500</v>
      </c>
      <c r="G10" s="58">
        <v>1611500</v>
      </c>
      <c r="H10" s="58">
        <v>1611500</v>
      </c>
      <c r="I10" s="58"/>
      <c r="J10" s="58"/>
      <c r="K10" s="58"/>
      <c r="L10" s="58"/>
      <c r="M10" s="58"/>
      <c r="N10" s="58"/>
      <c r="O10" s="58"/>
      <c r="P10" s="58"/>
      <c r="Q10" s="58"/>
    </row>
    <row r="11" ht="21" customHeight="1">
      <c r="A11" s="166" t="s">
        <v>510</v>
      </c>
      <c r="B11" s="161" t="s">
        <v>1494</v>
      </c>
      <c r="C11" s="161" t="s">
        <v>1493</v>
      </c>
      <c r="D11" s="164" t="s">
        <v>1495</v>
      </c>
      <c r="E11" s="165">
        <v>1</v>
      </c>
      <c r="F11" s="58">
        <v>290000</v>
      </c>
      <c r="G11" s="58">
        <v>290000</v>
      </c>
      <c r="H11" s="58">
        <v>290000</v>
      </c>
      <c r="I11" s="58"/>
      <c r="J11" s="58"/>
      <c r="K11" s="58"/>
      <c r="L11" s="58"/>
      <c r="M11" s="58"/>
      <c r="N11" s="58"/>
      <c r="O11" s="58"/>
      <c r="P11" s="58"/>
      <c r="Q11" s="58"/>
    </row>
    <row r="12" ht="21" customHeight="1">
      <c r="A12" s="166" t="s">
        <v>510</v>
      </c>
      <c r="B12" s="161" t="s">
        <v>1496</v>
      </c>
      <c r="C12" s="161" t="s">
        <v>1497</v>
      </c>
      <c r="D12" s="164" t="s">
        <v>722</v>
      </c>
      <c r="E12" s="165">
        <v>1</v>
      </c>
      <c r="F12" s="58">
        <v>470000</v>
      </c>
      <c r="G12" s="58">
        <v>470000</v>
      </c>
      <c r="H12" s="58">
        <v>470000</v>
      </c>
      <c r="I12" s="58"/>
      <c r="J12" s="58"/>
      <c r="K12" s="58"/>
      <c r="L12" s="58"/>
      <c r="M12" s="58"/>
      <c r="N12" s="58"/>
      <c r="O12" s="58"/>
      <c r="P12" s="58"/>
      <c r="Q12" s="58"/>
    </row>
    <row r="13" ht="21" customHeight="1">
      <c r="A13" s="166" t="s">
        <v>510</v>
      </c>
      <c r="B13" s="161" t="s">
        <v>1498</v>
      </c>
      <c r="C13" s="161" t="s">
        <v>1499</v>
      </c>
      <c r="D13" s="164" t="s">
        <v>1495</v>
      </c>
      <c r="E13" s="165">
        <v>1</v>
      </c>
      <c r="F13" s="58">
        <v>231600</v>
      </c>
      <c r="G13" s="58">
        <v>2316000</v>
      </c>
      <c r="H13" s="58">
        <v>2316000</v>
      </c>
      <c r="I13" s="58"/>
      <c r="J13" s="58"/>
      <c r="K13" s="58"/>
      <c r="L13" s="58"/>
      <c r="M13" s="58"/>
      <c r="N13" s="58"/>
      <c r="O13" s="58"/>
      <c r="P13" s="58"/>
      <c r="Q13" s="58"/>
    </row>
    <row r="14" ht="21" customHeight="1">
      <c r="A14" s="166" t="s">
        <v>510</v>
      </c>
      <c r="B14" s="161" t="s">
        <v>1500</v>
      </c>
      <c r="C14" s="161" t="s">
        <v>1501</v>
      </c>
      <c r="D14" s="164" t="s">
        <v>1502</v>
      </c>
      <c r="E14" s="165">
        <v>1</v>
      </c>
      <c r="F14" s="58">
        <v>705490</v>
      </c>
      <c r="G14" s="58">
        <v>705490</v>
      </c>
      <c r="H14" s="58">
        <v>705490</v>
      </c>
      <c r="I14" s="58"/>
      <c r="J14" s="58"/>
      <c r="K14" s="58"/>
      <c r="L14" s="58"/>
      <c r="M14" s="58"/>
      <c r="N14" s="58"/>
      <c r="O14" s="58"/>
      <c r="P14" s="58"/>
      <c r="Q14" s="58"/>
    </row>
    <row r="15" ht="21" customHeight="1">
      <c r="A15" s="166" t="s">
        <v>520</v>
      </c>
      <c r="B15" s="161" t="s">
        <v>1503</v>
      </c>
      <c r="C15" s="161" t="s">
        <v>1501</v>
      </c>
      <c r="D15" s="164" t="s">
        <v>1504</v>
      </c>
      <c r="E15" s="165">
        <v>1</v>
      </c>
      <c r="F15" s="58">
        <v>352000</v>
      </c>
      <c r="G15" s="58">
        <v>3520000</v>
      </c>
      <c r="H15" s="58">
        <v>3520000</v>
      </c>
      <c r="I15" s="58"/>
      <c r="J15" s="58"/>
      <c r="K15" s="58"/>
      <c r="L15" s="58"/>
      <c r="M15" s="58"/>
      <c r="N15" s="58"/>
      <c r="O15" s="58"/>
      <c r="P15" s="58"/>
      <c r="Q15" s="58"/>
    </row>
    <row r="16" ht="21" customHeight="1">
      <c r="A16" s="166" t="s">
        <v>286</v>
      </c>
      <c r="B16" s="161" t="s">
        <v>1505</v>
      </c>
      <c r="C16" s="161" t="s">
        <v>1506</v>
      </c>
      <c r="D16" s="164" t="s">
        <v>1507</v>
      </c>
      <c r="E16" s="165">
        <v>1</v>
      </c>
      <c r="F16" s="58"/>
      <c r="G16" s="58">
        <v>50000</v>
      </c>
      <c r="H16" s="58">
        <v>50000</v>
      </c>
      <c r="I16" s="58"/>
      <c r="J16" s="58"/>
      <c r="K16" s="58"/>
      <c r="L16" s="58"/>
      <c r="M16" s="58"/>
      <c r="N16" s="58"/>
      <c r="O16" s="58"/>
      <c r="P16" s="58"/>
      <c r="Q16" s="58"/>
    </row>
    <row r="17" ht="21" customHeight="1">
      <c r="A17" s="166" t="s">
        <v>286</v>
      </c>
      <c r="B17" s="161" t="s">
        <v>1508</v>
      </c>
      <c r="C17" s="161" t="s">
        <v>1509</v>
      </c>
      <c r="D17" s="164" t="s">
        <v>1507</v>
      </c>
      <c r="E17" s="165">
        <v>1</v>
      </c>
      <c r="F17" s="58">
        <v>100000</v>
      </c>
      <c r="G17" s="58">
        <v>100000</v>
      </c>
      <c r="H17" s="58">
        <v>100000</v>
      </c>
      <c r="I17" s="58"/>
      <c r="J17" s="58"/>
      <c r="K17" s="58"/>
      <c r="L17" s="58"/>
      <c r="M17" s="58"/>
      <c r="N17" s="58"/>
      <c r="O17" s="58"/>
      <c r="P17" s="58"/>
      <c r="Q17" s="58"/>
    </row>
    <row r="18" ht="21" customHeight="1">
      <c r="A18" s="166" t="s">
        <v>286</v>
      </c>
      <c r="B18" s="161" t="s">
        <v>1510</v>
      </c>
      <c r="C18" s="161" t="s">
        <v>1511</v>
      </c>
      <c r="D18" s="164" t="s">
        <v>1507</v>
      </c>
      <c r="E18" s="165">
        <v>1</v>
      </c>
      <c r="F18" s="58"/>
      <c r="G18" s="58">
        <v>65000</v>
      </c>
      <c r="H18" s="58">
        <v>65000</v>
      </c>
      <c r="I18" s="58"/>
      <c r="J18" s="58"/>
      <c r="K18" s="58"/>
      <c r="L18" s="58"/>
      <c r="M18" s="58"/>
      <c r="N18" s="58"/>
      <c r="O18" s="58"/>
      <c r="P18" s="58"/>
      <c r="Q18" s="58"/>
    </row>
    <row r="19" ht="21" customHeight="1">
      <c r="A19" s="166" t="s">
        <v>299</v>
      </c>
      <c r="B19" s="161" t="s">
        <v>1512</v>
      </c>
      <c r="C19" s="161" t="s">
        <v>1513</v>
      </c>
      <c r="D19" s="164" t="s">
        <v>1514</v>
      </c>
      <c r="E19" s="165">
        <v>9</v>
      </c>
      <c r="F19" s="58">
        <v>36000</v>
      </c>
      <c r="G19" s="58">
        <v>36000</v>
      </c>
      <c r="H19" s="58">
        <v>36000</v>
      </c>
      <c r="I19" s="58"/>
      <c r="J19" s="58"/>
      <c r="K19" s="58"/>
      <c r="L19" s="58"/>
      <c r="M19" s="58"/>
      <c r="N19" s="58"/>
      <c r="O19" s="58"/>
      <c r="P19" s="58"/>
      <c r="Q19" s="58"/>
    </row>
    <row r="20" ht="21" customHeight="1">
      <c r="A20" s="166" t="s">
        <v>299</v>
      </c>
      <c r="B20" s="161" t="s">
        <v>1515</v>
      </c>
      <c r="C20" s="161" t="s">
        <v>1516</v>
      </c>
      <c r="D20" s="164" t="s">
        <v>1514</v>
      </c>
      <c r="E20" s="165">
        <v>30</v>
      </c>
      <c r="F20" s="58">
        <v>45000</v>
      </c>
      <c r="G20" s="58">
        <v>45000</v>
      </c>
      <c r="H20" s="58">
        <v>45000</v>
      </c>
      <c r="I20" s="58"/>
      <c r="J20" s="58"/>
      <c r="K20" s="58"/>
      <c r="L20" s="58"/>
      <c r="M20" s="58"/>
      <c r="N20" s="58"/>
      <c r="O20" s="58"/>
      <c r="P20" s="58"/>
      <c r="Q20" s="58"/>
    </row>
    <row r="21" ht="21" customHeight="1">
      <c r="A21" s="166" t="s">
        <v>299</v>
      </c>
      <c r="B21" s="161" t="s">
        <v>1517</v>
      </c>
      <c r="C21" s="161" t="s">
        <v>1518</v>
      </c>
      <c r="D21" s="164" t="s">
        <v>1370</v>
      </c>
      <c r="E21" s="165">
        <v>30</v>
      </c>
      <c r="F21" s="58">
        <v>24000</v>
      </c>
      <c r="G21" s="58">
        <v>24000</v>
      </c>
      <c r="H21" s="58">
        <v>24000</v>
      </c>
      <c r="I21" s="58"/>
      <c r="J21" s="58"/>
      <c r="K21" s="58"/>
      <c r="L21" s="58"/>
      <c r="M21" s="58"/>
      <c r="N21" s="58"/>
      <c r="O21" s="58"/>
      <c r="P21" s="58"/>
      <c r="Q21" s="58"/>
    </row>
    <row r="22" ht="21" customHeight="1">
      <c r="A22" s="166" t="s">
        <v>299</v>
      </c>
      <c r="B22" s="161" t="s">
        <v>1519</v>
      </c>
      <c r="C22" s="161" t="s">
        <v>1520</v>
      </c>
      <c r="D22" s="164" t="s">
        <v>1370</v>
      </c>
      <c r="E22" s="165">
        <v>11</v>
      </c>
      <c r="F22" s="58">
        <v>27500</v>
      </c>
      <c r="G22" s="58">
        <v>27500</v>
      </c>
      <c r="H22" s="58">
        <v>27500</v>
      </c>
      <c r="I22" s="58"/>
      <c r="J22" s="58"/>
      <c r="K22" s="58"/>
      <c r="L22" s="58"/>
      <c r="M22" s="58"/>
      <c r="N22" s="58"/>
      <c r="O22" s="58"/>
      <c r="P22" s="58"/>
      <c r="Q22" s="58"/>
    </row>
    <row r="23" ht="21" customHeight="1">
      <c r="A23" s="166" t="s">
        <v>299</v>
      </c>
      <c r="B23" s="161" t="s">
        <v>1521</v>
      </c>
      <c r="C23" s="161" t="s">
        <v>1522</v>
      </c>
      <c r="D23" s="164" t="s">
        <v>699</v>
      </c>
      <c r="E23" s="165">
        <v>5</v>
      </c>
      <c r="F23" s="58">
        <v>17500</v>
      </c>
      <c r="G23" s="58">
        <v>17500</v>
      </c>
      <c r="H23" s="58">
        <v>17500</v>
      </c>
      <c r="I23" s="58"/>
      <c r="J23" s="58"/>
      <c r="K23" s="58"/>
      <c r="L23" s="58"/>
      <c r="M23" s="58"/>
      <c r="N23" s="58"/>
      <c r="O23" s="58"/>
      <c r="P23" s="58"/>
      <c r="Q23" s="58"/>
    </row>
    <row r="24" ht="21" customHeight="1">
      <c r="A24" s="166" t="s">
        <v>299</v>
      </c>
      <c r="B24" s="161" t="s">
        <v>1523</v>
      </c>
      <c r="C24" s="161" t="s">
        <v>1524</v>
      </c>
      <c r="D24" s="164" t="s">
        <v>1514</v>
      </c>
      <c r="E24" s="165">
        <v>11</v>
      </c>
      <c r="F24" s="58">
        <v>99000</v>
      </c>
      <c r="G24" s="58">
        <v>99000</v>
      </c>
      <c r="H24" s="58">
        <v>99000</v>
      </c>
      <c r="I24" s="58"/>
      <c r="J24" s="58"/>
      <c r="K24" s="58"/>
      <c r="L24" s="58"/>
      <c r="M24" s="58"/>
      <c r="N24" s="58"/>
      <c r="O24" s="58"/>
      <c r="P24" s="58"/>
      <c r="Q24" s="58"/>
    </row>
    <row r="25" ht="21" customHeight="1">
      <c r="A25" s="166" t="s">
        <v>299</v>
      </c>
      <c r="B25" s="161" t="s">
        <v>1525</v>
      </c>
      <c r="C25" s="161" t="s">
        <v>1526</v>
      </c>
      <c r="D25" s="164" t="s">
        <v>699</v>
      </c>
      <c r="E25" s="165">
        <v>7</v>
      </c>
      <c r="F25" s="58">
        <v>7000</v>
      </c>
      <c r="G25" s="58">
        <v>7000</v>
      </c>
      <c r="H25" s="58">
        <v>7000</v>
      </c>
      <c r="I25" s="58"/>
      <c r="J25" s="58"/>
      <c r="K25" s="58"/>
      <c r="L25" s="58"/>
      <c r="M25" s="58"/>
      <c r="N25" s="58"/>
      <c r="O25" s="58"/>
      <c r="P25" s="58"/>
      <c r="Q25" s="58"/>
    </row>
    <row r="26" ht="21" customHeight="1">
      <c r="A26" s="166" t="s">
        <v>299</v>
      </c>
      <c r="B26" s="161" t="s">
        <v>1527</v>
      </c>
      <c r="C26" s="161" t="s">
        <v>1528</v>
      </c>
      <c r="D26" s="164" t="s">
        <v>699</v>
      </c>
      <c r="E26" s="165">
        <v>3</v>
      </c>
      <c r="F26" s="58">
        <v>4500</v>
      </c>
      <c r="G26" s="58">
        <v>4500</v>
      </c>
      <c r="H26" s="58">
        <v>4500</v>
      </c>
      <c r="I26" s="58"/>
      <c r="J26" s="58"/>
      <c r="K26" s="58"/>
      <c r="L26" s="58"/>
      <c r="M26" s="58"/>
      <c r="N26" s="58"/>
      <c r="O26" s="58"/>
      <c r="P26" s="58"/>
      <c r="Q26" s="58"/>
    </row>
    <row r="27" ht="21" customHeight="1">
      <c r="A27" s="166" t="s">
        <v>299</v>
      </c>
      <c r="B27" s="161" t="s">
        <v>1529</v>
      </c>
      <c r="C27" s="161" t="s">
        <v>1530</v>
      </c>
      <c r="D27" s="164" t="s">
        <v>699</v>
      </c>
      <c r="E27" s="165">
        <v>10</v>
      </c>
      <c r="F27" s="58">
        <v>10000</v>
      </c>
      <c r="G27" s="58">
        <v>10000</v>
      </c>
      <c r="H27" s="58">
        <v>10000</v>
      </c>
      <c r="I27" s="58"/>
      <c r="J27" s="58"/>
      <c r="K27" s="58"/>
      <c r="L27" s="58"/>
      <c r="M27" s="58"/>
      <c r="N27" s="58"/>
      <c r="O27" s="58"/>
      <c r="P27" s="58"/>
      <c r="Q27" s="58"/>
    </row>
    <row r="28" ht="21" customHeight="1">
      <c r="A28" s="166" t="s">
        <v>299</v>
      </c>
      <c r="B28" s="161" t="s">
        <v>1531</v>
      </c>
      <c r="C28" s="161" t="s">
        <v>1532</v>
      </c>
      <c r="D28" s="164" t="s">
        <v>1514</v>
      </c>
      <c r="E28" s="165">
        <v>4</v>
      </c>
      <c r="F28" s="58">
        <v>12000</v>
      </c>
      <c r="G28" s="58">
        <v>12000</v>
      </c>
      <c r="H28" s="58">
        <v>12000</v>
      </c>
      <c r="I28" s="58"/>
      <c r="J28" s="58"/>
      <c r="K28" s="58"/>
      <c r="L28" s="58"/>
      <c r="M28" s="58"/>
      <c r="N28" s="58"/>
      <c r="O28" s="58"/>
      <c r="P28" s="58"/>
      <c r="Q28" s="58"/>
    </row>
    <row r="29" ht="21" customHeight="1">
      <c r="A29" s="166" t="s">
        <v>299</v>
      </c>
      <c r="B29" s="161" t="s">
        <v>1533</v>
      </c>
      <c r="C29" s="161" t="s">
        <v>1534</v>
      </c>
      <c r="D29" s="164" t="s">
        <v>1514</v>
      </c>
      <c r="E29" s="165">
        <v>1</v>
      </c>
      <c r="F29" s="58">
        <v>40000</v>
      </c>
      <c r="G29" s="58">
        <v>40000</v>
      </c>
      <c r="H29" s="58">
        <v>40000</v>
      </c>
      <c r="I29" s="58"/>
      <c r="J29" s="58"/>
      <c r="K29" s="58"/>
      <c r="L29" s="58"/>
      <c r="M29" s="58"/>
      <c r="N29" s="58"/>
      <c r="O29" s="58"/>
      <c r="P29" s="58"/>
      <c r="Q29" s="58"/>
    </row>
    <row r="30" ht="21" customHeight="1">
      <c r="A30" s="166" t="s">
        <v>299</v>
      </c>
      <c r="B30" s="161" t="s">
        <v>1535</v>
      </c>
      <c r="C30" s="161" t="s">
        <v>1534</v>
      </c>
      <c r="D30" s="164" t="s">
        <v>1514</v>
      </c>
      <c r="E30" s="165">
        <v>2</v>
      </c>
      <c r="F30" s="58">
        <v>15000</v>
      </c>
      <c r="G30" s="58">
        <v>15000</v>
      </c>
      <c r="H30" s="58">
        <v>15000</v>
      </c>
      <c r="I30" s="58"/>
      <c r="J30" s="58"/>
      <c r="K30" s="58"/>
      <c r="L30" s="58"/>
      <c r="M30" s="58"/>
      <c r="N30" s="58"/>
      <c r="O30" s="58"/>
      <c r="P30" s="58"/>
      <c r="Q30" s="58"/>
    </row>
    <row r="31" ht="21" customHeight="1">
      <c r="A31" s="166" t="s">
        <v>299</v>
      </c>
      <c r="B31" s="161" t="s">
        <v>1536</v>
      </c>
      <c r="C31" s="161" t="s">
        <v>1537</v>
      </c>
      <c r="D31" s="164" t="s">
        <v>722</v>
      </c>
      <c r="E31" s="165">
        <v>1</v>
      </c>
      <c r="F31" s="58">
        <v>400000</v>
      </c>
      <c r="G31" s="58">
        <v>400000</v>
      </c>
      <c r="H31" s="58">
        <v>400000</v>
      </c>
      <c r="I31" s="58"/>
      <c r="J31" s="58"/>
      <c r="K31" s="58"/>
      <c r="L31" s="58"/>
      <c r="M31" s="58"/>
      <c r="N31" s="58"/>
      <c r="O31" s="58"/>
      <c r="P31" s="58"/>
      <c r="Q31" s="58"/>
    </row>
    <row r="32" ht="21" customHeight="1">
      <c r="A32" s="166" t="s">
        <v>299</v>
      </c>
      <c r="B32" s="161" t="s">
        <v>1538</v>
      </c>
      <c r="C32" s="161" t="s">
        <v>1539</v>
      </c>
      <c r="D32" s="164" t="s">
        <v>1370</v>
      </c>
      <c r="E32" s="165">
        <v>55</v>
      </c>
      <c r="F32" s="58">
        <v>44000</v>
      </c>
      <c r="G32" s="58">
        <v>44000</v>
      </c>
      <c r="H32" s="58">
        <v>44000</v>
      </c>
      <c r="I32" s="58"/>
      <c r="J32" s="58"/>
      <c r="K32" s="58"/>
      <c r="L32" s="58"/>
      <c r="M32" s="58"/>
      <c r="N32" s="58"/>
      <c r="O32" s="58"/>
      <c r="P32" s="58"/>
      <c r="Q32" s="58"/>
    </row>
    <row r="33" ht="21" customHeight="1">
      <c r="A33" s="166" t="s">
        <v>299</v>
      </c>
      <c r="B33" s="161" t="s">
        <v>1540</v>
      </c>
      <c r="C33" s="161" t="s">
        <v>1541</v>
      </c>
      <c r="D33" s="164" t="s">
        <v>1370</v>
      </c>
      <c r="E33" s="165">
        <v>15</v>
      </c>
      <c r="F33" s="58">
        <v>45000</v>
      </c>
      <c r="G33" s="58">
        <v>45000</v>
      </c>
      <c r="H33" s="58">
        <v>45000</v>
      </c>
      <c r="I33" s="58"/>
      <c r="J33" s="58"/>
      <c r="K33" s="58"/>
      <c r="L33" s="58"/>
      <c r="M33" s="58"/>
      <c r="N33" s="58"/>
      <c r="O33" s="58"/>
      <c r="P33" s="58"/>
      <c r="Q33" s="58"/>
    </row>
    <row r="34" ht="21" customHeight="1">
      <c r="A34" s="166" t="s">
        <v>299</v>
      </c>
      <c r="B34" s="161" t="s">
        <v>1542</v>
      </c>
      <c r="C34" s="161" t="s">
        <v>1543</v>
      </c>
      <c r="D34" s="164" t="s">
        <v>699</v>
      </c>
      <c r="E34" s="165">
        <v>20</v>
      </c>
      <c r="F34" s="58">
        <v>20000</v>
      </c>
      <c r="G34" s="58">
        <v>20000</v>
      </c>
      <c r="H34" s="58">
        <v>20000</v>
      </c>
      <c r="I34" s="58"/>
      <c r="J34" s="58"/>
      <c r="K34" s="58"/>
      <c r="L34" s="58"/>
      <c r="M34" s="58"/>
      <c r="N34" s="58"/>
      <c r="O34" s="58"/>
      <c r="P34" s="58"/>
      <c r="Q34" s="58"/>
    </row>
    <row r="35" ht="21" customHeight="1">
      <c r="A35" s="166" t="s">
        <v>299</v>
      </c>
      <c r="B35" s="161" t="s">
        <v>1544</v>
      </c>
      <c r="C35" s="161" t="s">
        <v>1545</v>
      </c>
      <c r="D35" s="164" t="s">
        <v>1514</v>
      </c>
      <c r="E35" s="165">
        <v>3</v>
      </c>
      <c r="F35" s="58">
        <v>36000</v>
      </c>
      <c r="G35" s="58">
        <v>36000</v>
      </c>
      <c r="H35" s="58">
        <v>36000</v>
      </c>
      <c r="I35" s="58"/>
      <c r="J35" s="58"/>
      <c r="K35" s="58"/>
      <c r="L35" s="58"/>
      <c r="M35" s="58"/>
      <c r="N35" s="58"/>
      <c r="O35" s="58"/>
      <c r="P35" s="58"/>
      <c r="Q35" s="58"/>
    </row>
    <row r="36" ht="21" customHeight="1">
      <c r="A36" s="166" t="s">
        <v>299</v>
      </c>
      <c r="B36" s="161" t="s">
        <v>1546</v>
      </c>
      <c r="C36" s="161" t="s">
        <v>1547</v>
      </c>
      <c r="D36" s="164" t="s">
        <v>699</v>
      </c>
      <c r="E36" s="165">
        <v>2</v>
      </c>
      <c r="F36" s="58">
        <v>11400</v>
      </c>
      <c r="G36" s="58">
        <v>11400</v>
      </c>
      <c r="H36" s="58">
        <v>11400</v>
      </c>
      <c r="I36" s="58"/>
      <c r="J36" s="58"/>
      <c r="K36" s="58"/>
      <c r="L36" s="58"/>
      <c r="M36" s="58"/>
      <c r="N36" s="58"/>
      <c r="O36" s="58"/>
      <c r="P36" s="58"/>
      <c r="Q36" s="58"/>
    </row>
    <row r="37" ht="21" customHeight="1">
      <c r="A37" s="166" t="s">
        <v>299</v>
      </c>
      <c r="B37" s="161" t="s">
        <v>1548</v>
      </c>
      <c r="C37" s="161" t="s">
        <v>1549</v>
      </c>
      <c r="D37" s="164" t="s">
        <v>1514</v>
      </c>
      <c r="E37" s="165">
        <v>2</v>
      </c>
      <c r="F37" s="58">
        <v>8000</v>
      </c>
      <c r="G37" s="58">
        <v>8000</v>
      </c>
      <c r="H37" s="58">
        <v>8000</v>
      </c>
      <c r="I37" s="58"/>
      <c r="J37" s="58"/>
      <c r="K37" s="58"/>
      <c r="L37" s="58"/>
      <c r="M37" s="58"/>
      <c r="N37" s="58"/>
      <c r="O37" s="58"/>
      <c r="P37" s="58"/>
      <c r="Q37" s="58"/>
    </row>
    <row r="38" ht="21" customHeight="1">
      <c r="A38" s="166" t="s">
        <v>299</v>
      </c>
      <c r="B38" s="161" t="s">
        <v>1550</v>
      </c>
      <c r="C38" s="161" t="s">
        <v>1551</v>
      </c>
      <c r="D38" s="164" t="s">
        <v>699</v>
      </c>
      <c r="E38" s="165">
        <v>3</v>
      </c>
      <c r="F38" s="58">
        <v>3000</v>
      </c>
      <c r="G38" s="58">
        <v>3000</v>
      </c>
      <c r="H38" s="58">
        <v>3000</v>
      </c>
      <c r="I38" s="58"/>
      <c r="J38" s="58"/>
      <c r="K38" s="58"/>
      <c r="L38" s="58"/>
      <c r="M38" s="58"/>
      <c r="N38" s="58"/>
      <c r="O38" s="58"/>
      <c r="P38" s="58"/>
      <c r="Q38" s="58"/>
    </row>
    <row r="39" ht="21" customHeight="1">
      <c r="A39" s="166" t="s">
        <v>299</v>
      </c>
      <c r="B39" s="161" t="s">
        <v>1552</v>
      </c>
      <c r="C39" s="161" t="s">
        <v>1551</v>
      </c>
      <c r="D39" s="164" t="s">
        <v>699</v>
      </c>
      <c r="E39" s="165">
        <v>1</v>
      </c>
      <c r="F39" s="58">
        <v>2000</v>
      </c>
      <c r="G39" s="58">
        <v>2000</v>
      </c>
      <c r="H39" s="58">
        <v>2000</v>
      </c>
      <c r="I39" s="58"/>
      <c r="J39" s="58"/>
      <c r="K39" s="58"/>
      <c r="L39" s="58"/>
      <c r="M39" s="58"/>
      <c r="N39" s="58"/>
      <c r="O39" s="58"/>
      <c r="P39" s="58"/>
      <c r="Q39" s="58"/>
    </row>
    <row r="40" ht="21" customHeight="1">
      <c r="A40" s="166" t="s">
        <v>299</v>
      </c>
      <c r="B40" s="161" t="s">
        <v>1553</v>
      </c>
      <c r="C40" s="161" t="s">
        <v>1554</v>
      </c>
      <c r="D40" s="164" t="s">
        <v>1514</v>
      </c>
      <c r="E40" s="165">
        <v>2</v>
      </c>
      <c r="F40" s="58">
        <v>2000</v>
      </c>
      <c r="G40" s="58">
        <v>2000</v>
      </c>
      <c r="H40" s="58">
        <v>2000</v>
      </c>
      <c r="I40" s="58"/>
      <c r="J40" s="58"/>
      <c r="K40" s="58"/>
      <c r="L40" s="58"/>
      <c r="M40" s="58"/>
      <c r="N40" s="58"/>
      <c r="O40" s="58"/>
      <c r="P40" s="58"/>
      <c r="Q40" s="58"/>
    </row>
    <row r="41" ht="21" customHeight="1">
      <c r="A41" s="166" t="s">
        <v>299</v>
      </c>
      <c r="B41" s="161" t="s">
        <v>1555</v>
      </c>
      <c r="C41" s="161" t="s">
        <v>1556</v>
      </c>
      <c r="D41" s="164" t="s">
        <v>1514</v>
      </c>
      <c r="E41" s="165">
        <v>22</v>
      </c>
      <c r="F41" s="58">
        <v>132000</v>
      </c>
      <c r="G41" s="58">
        <v>132000</v>
      </c>
      <c r="H41" s="58">
        <v>132000</v>
      </c>
      <c r="I41" s="58"/>
      <c r="J41" s="58"/>
      <c r="K41" s="58"/>
      <c r="L41" s="58"/>
      <c r="M41" s="58"/>
      <c r="N41" s="58"/>
      <c r="O41" s="58"/>
      <c r="P41" s="58"/>
      <c r="Q41" s="58"/>
    </row>
    <row r="42" ht="21" customHeight="1">
      <c r="A42" s="166" t="s">
        <v>299</v>
      </c>
      <c r="B42" s="161" t="s">
        <v>1557</v>
      </c>
      <c r="C42" s="161" t="s">
        <v>1558</v>
      </c>
      <c r="D42" s="164" t="s">
        <v>1514</v>
      </c>
      <c r="E42" s="165">
        <v>1</v>
      </c>
      <c r="F42" s="58">
        <v>15000</v>
      </c>
      <c r="G42" s="58">
        <v>15000</v>
      </c>
      <c r="H42" s="58">
        <v>15000</v>
      </c>
      <c r="I42" s="58"/>
      <c r="J42" s="58"/>
      <c r="K42" s="58"/>
      <c r="L42" s="58"/>
      <c r="M42" s="58"/>
      <c r="N42" s="58"/>
      <c r="O42" s="58"/>
      <c r="P42" s="58"/>
      <c r="Q42" s="58"/>
    </row>
    <row r="43" ht="21" customHeight="1">
      <c r="A43" s="166" t="s">
        <v>299</v>
      </c>
      <c r="B43" s="161" t="s">
        <v>1559</v>
      </c>
      <c r="C43" s="161" t="s">
        <v>1560</v>
      </c>
      <c r="D43" s="164" t="s">
        <v>699</v>
      </c>
      <c r="E43" s="165">
        <v>3</v>
      </c>
      <c r="F43" s="58">
        <v>3000</v>
      </c>
      <c r="G43" s="58">
        <v>3000</v>
      </c>
      <c r="H43" s="58">
        <v>3000</v>
      </c>
      <c r="I43" s="58"/>
      <c r="J43" s="58"/>
      <c r="K43" s="58"/>
      <c r="L43" s="58"/>
      <c r="M43" s="58"/>
      <c r="N43" s="58"/>
      <c r="O43" s="58"/>
      <c r="P43" s="58"/>
      <c r="Q43" s="58"/>
    </row>
    <row r="44" ht="21" customHeight="1">
      <c r="A44" s="166" t="s">
        <v>299</v>
      </c>
      <c r="B44" s="161" t="s">
        <v>1561</v>
      </c>
      <c r="C44" s="161" t="s">
        <v>1562</v>
      </c>
      <c r="D44" s="164" t="s">
        <v>1507</v>
      </c>
      <c r="E44" s="165">
        <v>1</v>
      </c>
      <c r="F44" s="58">
        <v>120000</v>
      </c>
      <c r="G44" s="58">
        <v>120000</v>
      </c>
      <c r="H44" s="58">
        <v>120000</v>
      </c>
      <c r="I44" s="58"/>
      <c r="J44" s="58"/>
      <c r="K44" s="58"/>
      <c r="L44" s="58"/>
      <c r="M44" s="58"/>
      <c r="N44" s="58"/>
      <c r="O44" s="58"/>
      <c r="P44" s="58"/>
      <c r="Q44" s="58"/>
    </row>
    <row r="45" ht="21" customHeight="1">
      <c r="A45" s="166" t="s">
        <v>299</v>
      </c>
      <c r="B45" s="161" t="s">
        <v>1563</v>
      </c>
      <c r="C45" s="161" t="s">
        <v>1562</v>
      </c>
      <c r="D45" s="164" t="s">
        <v>1507</v>
      </c>
      <c r="E45" s="165">
        <v>1</v>
      </c>
      <c r="F45" s="58">
        <v>280000</v>
      </c>
      <c r="G45" s="58">
        <v>280000</v>
      </c>
      <c r="H45" s="58">
        <v>280000</v>
      </c>
      <c r="I45" s="58"/>
      <c r="J45" s="58"/>
      <c r="K45" s="58"/>
      <c r="L45" s="58"/>
      <c r="M45" s="58"/>
      <c r="N45" s="58"/>
      <c r="O45" s="58"/>
      <c r="P45" s="58"/>
      <c r="Q45" s="58"/>
    </row>
    <row r="46" ht="21" customHeight="1">
      <c r="A46" s="166" t="s">
        <v>299</v>
      </c>
      <c r="B46" s="161" t="s">
        <v>1564</v>
      </c>
      <c r="C46" s="161" t="s">
        <v>1562</v>
      </c>
      <c r="D46" s="164" t="s">
        <v>1507</v>
      </c>
      <c r="E46" s="165">
        <v>1</v>
      </c>
      <c r="F46" s="58">
        <v>80000</v>
      </c>
      <c r="G46" s="58">
        <v>80000</v>
      </c>
      <c r="H46" s="58">
        <v>80000</v>
      </c>
      <c r="I46" s="58"/>
      <c r="J46" s="58"/>
      <c r="K46" s="58"/>
      <c r="L46" s="58"/>
      <c r="M46" s="58"/>
      <c r="N46" s="58"/>
      <c r="O46" s="58"/>
      <c r="P46" s="58"/>
      <c r="Q46" s="58"/>
    </row>
    <row r="47" ht="21" customHeight="1">
      <c r="A47" s="166" t="s">
        <v>299</v>
      </c>
      <c r="B47" s="161" t="s">
        <v>1565</v>
      </c>
      <c r="C47" s="161" t="s">
        <v>1562</v>
      </c>
      <c r="D47" s="164" t="s">
        <v>1507</v>
      </c>
      <c r="E47" s="165">
        <v>1</v>
      </c>
      <c r="F47" s="58">
        <v>380000</v>
      </c>
      <c r="G47" s="58">
        <v>380000</v>
      </c>
      <c r="H47" s="58">
        <v>380000</v>
      </c>
      <c r="I47" s="58"/>
      <c r="J47" s="58"/>
      <c r="K47" s="58"/>
      <c r="L47" s="58"/>
      <c r="M47" s="58"/>
      <c r="N47" s="58"/>
      <c r="O47" s="58"/>
      <c r="P47" s="58"/>
      <c r="Q47" s="58"/>
    </row>
    <row r="48" ht="21" customHeight="1">
      <c r="A48" s="166" t="s">
        <v>299</v>
      </c>
      <c r="B48" s="161" t="s">
        <v>1566</v>
      </c>
      <c r="C48" s="161" t="s">
        <v>1562</v>
      </c>
      <c r="D48" s="164" t="s">
        <v>1507</v>
      </c>
      <c r="E48" s="165">
        <v>1</v>
      </c>
      <c r="F48" s="58">
        <v>90000</v>
      </c>
      <c r="G48" s="58">
        <v>90000</v>
      </c>
      <c r="H48" s="58">
        <v>90000</v>
      </c>
      <c r="I48" s="58"/>
      <c r="J48" s="58"/>
      <c r="K48" s="58"/>
      <c r="L48" s="58"/>
      <c r="M48" s="58"/>
      <c r="N48" s="58"/>
      <c r="O48" s="58"/>
      <c r="P48" s="58"/>
      <c r="Q48" s="58"/>
    </row>
    <row r="49" ht="21" customHeight="1">
      <c r="A49" s="163" t="s">
        <v>55</v>
      </c>
      <c r="B49" s="14"/>
      <c r="C49" s="14"/>
      <c r="D49" s="14"/>
      <c r="E49" s="14"/>
      <c r="F49" s="58">
        <v>18231200</v>
      </c>
      <c r="G49" s="58">
        <v>6446200</v>
      </c>
      <c r="H49" s="58">
        <v>5426200</v>
      </c>
      <c r="I49" s="58"/>
      <c r="J49" s="58"/>
      <c r="K49" s="58"/>
      <c r="L49" s="58">
        <v>1020000</v>
      </c>
      <c r="M49" s="58"/>
      <c r="N49" s="58">
        <v>1020000</v>
      </c>
      <c r="O49" s="58"/>
      <c r="P49" s="58"/>
      <c r="Q49" s="58"/>
    </row>
    <row r="50" ht="21" customHeight="1">
      <c r="A50" s="166" t="s">
        <v>286</v>
      </c>
      <c r="B50" s="161" t="s">
        <v>1567</v>
      </c>
      <c r="C50" s="161" t="s">
        <v>1506</v>
      </c>
      <c r="D50" s="164" t="s">
        <v>1507</v>
      </c>
      <c r="E50" s="165">
        <v>1</v>
      </c>
      <c r="F50" s="58"/>
      <c r="G50" s="58">
        <v>5000</v>
      </c>
      <c r="H50" s="58">
        <v>5000</v>
      </c>
      <c r="I50" s="58"/>
      <c r="J50" s="58"/>
      <c r="K50" s="58"/>
      <c r="L50" s="58"/>
      <c r="M50" s="58"/>
      <c r="N50" s="58"/>
      <c r="O50" s="58"/>
      <c r="P50" s="58"/>
      <c r="Q50" s="58"/>
    </row>
    <row r="51" ht="21" customHeight="1">
      <c r="A51" s="166" t="s">
        <v>286</v>
      </c>
      <c r="B51" s="161" t="s">
        <v>1568</v>
      </c>
      <c r="C51" s="161" t="s">
        <v>1509</v>
      </c>
      <c r="D51" s="164" t="s">
        <v>1507</v>
      </c>
      <c r="E51" s="165">
        <v>1</v>
      </c>
      <c r="F51" s="58"/>
      <c r="G51" s="58">
        <v>25000</v>
      </c>
      <c r="H51" s="58">
        <v>25000</v>
      </c>
      <c r="I51" s="58"/>
      <c r="J51" s="58"/>
      <c r="K51" s="58"/>
      <c r="L51" s="58"/>
      <c r="M51" s="58"/>
      <c r="N51" s="58"/>
      <c r="O51" s="58"/>
      <c r="P51" s="58"/>
      <c r="Q51" s="58"/>
    </row>
    <row r="52" ht="21" customHeight="1">
      <c r="A52" s="166" t="s">
        <v>286</v>
      </c>
      <c r="B52" s="161" t="s">
        <v>1569</v>
      </c>
      <c r="C52" s="161" t="s">
        <v>1511</v>
      </c>
      <c r="D52" s="164" t="s">
        <v>1507</v>
      </c>
      <c r="E52" s="165">
        <v>1</v>
      </c>
      <c r="F52" s="58"/>
      <c r="G52" s="58">
        <v>5000</v>
      </c>
      <c r="H52" s="58">
        <v>5000</v>
      </c>
      <c r="I52" s="58"/>
      <c r="J52" s="58"/>
      <c r="K52" s="58"/>
      <c r="L52" s="58"/>
      <c r="M52" s="58"/>
      <c r="N52" s="58"/>
      <c r="O52" s="58"/>
      <c r="P52" s="58"/>
      <c r="Q52" s="58"/>
    </row>
    <row r="53" ht="21" customHeight="1">
      <c r="A53" s="166" t="s">
        <v>299</v>
      </c>
      <c r="B53" s="161" t="s">
        <v>1570</v>
      </c>
      <c r="C53" s="161" t="s">
        <v>1571</v>
      </c>
      <c r="D53" s="164" t="s">
        <v>1507</v>
      </c>
      <c r="E53" s="165">
        <v>1</v>
      </c>
      <c r="F53" s="58">
        <v>1600000</v>
      </c>
      <c r="G53" s="58">
        <v>500000</v>
      </c>
      <c r="H53" s="58">
        <v>500000</v>
      </c>
      <c r="I53" s="58"/>
      <c r="J53" s="58"/>
      <c r="K53" s="58"/>
      <c r="L53" s="58"/>
      <c r="M53" s="58"/>
      <c r="N53" s="58"/>
      <c r="O53" s="58"/>
      <c r="P53" s="58"/>
      <c r="Q53" s="58"/>
    </row>
    <row r="54" ht="21" customHeight="1">
      <c r="A54" s="166" t="s">
        <v>299</v>
      </c>
      <c r="B54" s="161" t="s">
        <v>1536</v>
      </c>
      <c r="C54" s="161" t="s">
        <v>1537</v>
      </c>
      <c r="D54" s="164" t="s">
        <v>1572</v>
      </c>
      <c r="E54" s="165">
        <v>250000</v>
      </c>
      <c r="F54" s="58">
        <v>50000</v>
      </c>
      <c r="G54" s="58">
        <v>50000</v>
      </c>
      <c r="H54" s="58">
        <v>50000</v>
      </c>
      <c r="I54" s="58"/>
      <c r="J54" s="58"/>
      <c r="K54" s="58"/>
      <c r="L54" s="58"/>
      <c r="M54" s="58"/>
      <c r="N54" s="58"/>
      <c r="O54" s="58"/>
      <c r="P54" s="58"/>
      <c r="Q54" s="58"/>
    </row>
    <row r="55" ht="21" customHeight="1">
      <c r="A55" s="166" t="s">
        <v>299</v>
      </c>
      <c r="B55" s="161" t="s">
        <v>1573</v>
      </c>
      <c r="C55" s="161" t="s">
        <v>1574</v>
      </c>
      <c r="D55" s="164" t="s">
        <v>1575</v>
      </c>
      <c r="E55" s="165">
        <v>1</v>
      </c>
      <c r="F55" s="58">
        <v>25000</v>
      </c>
      <c r="G55" s="58">
        <v>25000</v>
      </c>
      <c r="H55" s="58">
        <v>25000</v>
      </c>
      <c r="I55" s="58"/>
      <c r="J55" s="58"/>
      <c r="K55" s="58"/>
      <c r="L55" s="58"/>
      <c r="M55" s="58"/>
      <c r="N55" s="58"/>
      <c r="O55" s="58"/>
      <c r="P55" s="58"/>
      <c r="Q55" s="58"/>
    </row>
    <row r="56" ht="21" customHeight="1">
      <c r="A56" s="166" t="s">
        <v>299</v>
      </c>
      <c r="B56" s="161" t="s">
        <v>1576</v>
      </c>
      <c r="C56" s="161" t="s">
        <v>1577</v>
      </c>
      <c r="D56" s="164" t="s">
        <v>1575</v>
      </c>
      <c r="E56" s="165">
        <v>2000</v>
      </c>
      <c r="F56" s="58">
        <v>550000</v>
      </c>
      <c r="G56" s="58">
        <v>550000</v>
      </c>
      <c r="H56" s="58">
        <v>550000</v>
      </c>
      <c r="I56" s="58"/>
      <c r="J56" s="58"/>
      <c r="K56" s="58"/>
      <c r="L56" s="58"/>
      <c r="M56" s="58"/>
      <c r="N56" s="58"/>
      <c r="O56" s="58"/>
      <c r="P56" s="58"/>
      <c r="Q56" s="58"/>
    </row>
    <row r="57" ht="21" customHeight="1">
      <c r="A57" s="166" t="s">
        <v>299</v>
      </c>
      <c r="B57" s="161" t="s">
        <v>1578</v>
      </c>
      <c r="C57" s="161" t="s">
        <v>1547</v>
      </c>
      <c r="D57" s="164" t="s">
        <v>1575</v>
      </c>
      <c r="E57" s="165">
        <v>1000</v>
      </c>
      <c r="F57" s="58">
        <v>160000</v>
      </c>
      <c r="G57" s="58">
        <v>160000</v>
      </c>
      <c r="H57" s="58">
        <v>160000</v>
      </c>
      <c r="I57" s="58"/>
      <c r="J57" s="58"/>
      <c r="K57" s="58"/>
      <c r="L57" s="58"/>
      <c r="M57" s="58"/>
      <c r="N57" s="58"/>
      <c r="O57" s="58"/>
      <c r="P57" s="58"/>
      <c r="Q57" s="58"/>
    </row>
    <row r="58" ht="21" customHeight="1">
      <c r="A58" s="166" t="s">
        <v>299</v>
      </c>
      <c r="B58" s="161" t="s">
        <v>1579</v>
      </c>
      <c r="C58" s="161" t="s">
        <v>1580</v>
      </c>
      <c r="D58" s="164" t="s">
        <v>1504</v>
      </c>
      <c r="E58" s="165">
        <v>1</v>
      </c>
      <c r="F58" s="58">
        <v>4000</v>
      </c>
      <c r="G58" s="58">
        <v>4000</v>
      </c>
      <c r="H58" s="58">
        <v>4000</v>
      </c>
      <c r="I58" s="58"/>
      <c r="J58" s="58"/>
      <c r="K58" s="58"/>
      <c r="L58" s="58"/>
      <c r="M58" s="58"/>
      <c r="N58" s="58"/>
      <c r="O58" s="58"/>
      <c r="P58" s="58"/>
      <c r="Q58" s="58"/>
    </row>
    <row r="59" ht="21" customHeight="1">
      <c r="A59" s="166" t="s">
        <v>299</v>
      </c>
      <c r="B59" s="161" t="s">
        <v>1581</v>
      </c>
      <c r="C59" s="161" t="s">
        <v>1582</v>
      </c>
      <c r="D59" s="164" t="s">
        <v>1504</v>
      </c>
      <c r="E59" s="165">
        <v>2500</v>
      </c>
      <c r="F59" s="58">
        <v>400000</v>
      </c>
      <c r="G59" s="58">
        <v>400000</v>
      </c>
      <c r="H59" s="58">
        <v>400000</v>
      </c>
      <c r="I59" s="58"/>
      <c r="J59" s="58"/>
      <c r="K59" s="58"/>
      <c r="L59" s="58"/>
      <c r="M59" s="58"/>
      <c r="N59" s="58"/>
      <c r="O59" s="58"/>
      <c r="P59" s="58"/>
      <c r="Q59" s="58"/>
    </row>
    <row r="60" ht="21" customHeight="1">
      <c r="A60" s="166" t="s">
        <v>299</v>
      </c>
      <c r="B60" s="161" t="s">
        <v>1583</v>
      </c>
      <c r="C60" s="161" t="s">
        <v>1554</v>
      </c>
      <c r="D60" s="164" t="s">
        <v>1514</v>
      </c>
      <c r="E60" s="165">
        <v>3</v>
      </c>
      <c r="F60" s="58">
        <v>1500</v>
      </c>
      <c r="G60" s="58">
        <v>1500</v>
      </c>
      <c r="H60" s="58">
        <v>1500</v>
      </c>
      <c r="I60" s="58"/>
      <c r="J60" s="58"/>
      <c r="K60" s="58"/>
      <c r="L60" s="58"/>
      <c r="M60" s="58"/>
      <c r="N60" s="58"/>
      <c r="O60" s="58"/>
      <c r="P60" s="58"/>
      <c r="Q60" s="58"/>
    </row>
    <row r="61" ht="21" customHeight="1">
      <c r="A61" s="166" t="s">
        <v>299</v>
      </c>
      <c r="B61" s="161" t="s">
        <v>1584</v>
      </c>
      <c r="C61" s="161" t="s">
        <v>1585</v>
      </c>
      <c r="D61" s="164" t="s">
        <v>1507</v>
      </c>
      <c r="E61" s="165">
        <v>1</v>
      </c>
      <c r="F61" s="58">
        <v>1600000</v>
      </c>
      <c r="G61" s="58">
        <v>1600000</v>
      </c>
      <c r="H61" s="58">
        <v>1600000</v>
      </c>
      <c r="I61" s="58"/>
      <c r="J61" s="58"/>
      <c r="K61" s="58"/>
      <c r="L61" s="58"/>
      <c r="M61" s="58"/>
      <c r="N61" s="58"/>
      <c r="O61" s="58"/>
      <c r="P61" s="58"/>
      <c r="Q61" s="58"/>
    </row>
    <row r="62" ht="21" customHeight="1">
      <c r="A62" s="166" t="s">
        <v>299</v>
      </c>
      <c r="B62" s="161" t="s">
        <v>1586</v>
      </c>
      <c r="C62" s="161" t="s">
        <v>1585</v>
      </c>
      <c r="D62" s="164" t="s">
        <v>1507</v>
      </c>
      <c r="E62" s="165">
        <v>1</v>
      </c>
      <c r="F62" s="58">
        <v>1500000</v>
      </c>
      <c r="G62" s="58">
        <v>700000</v>
      </c>
      <c r="H62" s="58">
        <v>700000</v>
      </c>
      <c r="I62" s="58"/>
      <c r="J62" s="58"/>
      <c r="K62" s="58"/>
      <c r="L62" s="58"/>
      <c r="M62" s="58"/>
      <c r="N62" s="58"/>
      <c r="O62" s="58"/>
      <c r="P62" s="58"/>
      <c r="Q62" s="58"/>
    </row>
    <row r="63" ht="21" customHeight="1">
      <c r="A63" s="166" t="s">
        <v>299</v>
      </c>
      <c r="B63" s="161" t="s">
        <v>1587</v>
      </c>
      <c r="C63" s="161" t="s">
        <v>1585</v>
      </c>
      <c r="D63" s="164" t="s">
        <v>1507</v>
      </c>
      <c r="E63" s="165">
        <v>1</v>
      </c>
      <c r="F63" s="58">
        <v>1000000</v>
      </c>
      <c r="G63" s="58">
        <v>1000000</v>
      </c>
      <c r="H63" s="58">
        <v>1000000</v>
      </c>
      <c r="I63" s="58"/>
      <c r="J63" s="58"/>
      <c r="K63" s="58"/>
      <c r="L63" s="58"/>
      <c r="M63" s="58"/>
      <c r="N63" s="58"/>
      <c r="O63" s="58"/>
      <c r="P63" s="58"/>
      <c r="Q63" s="58"/>
    </row>
    <row r="64" ht="21" customHeight="1">
      <c r="A64" s="166" t="s">
        <v>299</v>
      </c>
      <c r="B64" s="161" t="s">
        <v>1588</v>
      </c>
      <c r="C64" s="161" t="s">
        <v>1585</v>
      </c>
      <c r="D64" s="164" t="s">
        <v>1507</v>
      </c>
      <c r="E64" s="165">
        <v>1</v>
      </c>
      <c r="F64" s="58">
        <v>210000</v>
      </c>
      <c r="G64" s="58">
        <v>210000</v>
      </c>
      <c r="H64" s="58">
        <v>210000</v>
      </c>
      <c r="I64" s="58"/>
      <c r="J64" s="58"/>
      <c r="K64" s="58"/>
      <c r="L64" s="58"/>
      <c r="M64" s="58"/>
      <c r="N64" s="58"/>
      <c r="O64" s="58"/>
      <c r="P64" s="58"/>
      <c r="Q64" s="58"/>
    </row>
    <row r="65" ht="21" customHeight="1">
      <c r="A65" s="166" t="s">
        <v>299</v>
      </c>
      <c r="B65" s="161" t="s">
        <v>1589</v>
      </c>
      <c r="C65" s="161" t="s">
        <v>1585</v>
      </c>
      <c r="D65" s="164" t="s">
        <v>1507</v>
      </c>
      <c r="E65" s="165">
        <v>1</v>
      </c>
      <c r="F65" s="58">
        <v>750000</v>
      </c>
      <c r="G65" s="58">
        <v>150000</v>
      </c>
      <c r="H65" s="58">
        <v>150000</v>
      </c>
      <c r="I65" s="58"/>
      <c r="J65" s="58"/>
      <c r="K65" s="58"/>
      <c r="L65" s="58"/>
      <c r="M65" s="58"/>
      <c r="N65" s="58"/>
      <c r="O65" s="58"/>
      <c r="P65" s="58"/>
      <c r="Q65" s="58"/>
    </row>
    <row r="66" ht="21" customHeight="1">
      <c r="A66" s="166" t="s">
        <v>299</v>
      </c>
      <c r="B66" s="161" t="s">
        <v>1590</v>
      </c>
      <c r="C66" s="161" t="s">
        <v>1591</v>
      </c>
      <c r="D66" s="164" t="s">
        <v>1504</v>
      </c>
      <c r="E66" s="165">
        <v>1</v>
      </c>
      <c r="F66" s="58">
        <v>40700</v>
      </c>
      <c r="G66" s="58">
        <v>40700</v>
      </c>
      <c r="H66" s="58">
        <v>40700</v>
      </c>
      <c r="I66" s="58"/>
      <c r="J66" s="58"/>
      <c r="K66" s="58"/>
      <c r="L66" s="58"/>
      <c r="M66" s="58"/>
      <c r="N66" s="58"/>
      <c r="O66" s="58"/>
      <c r="P66" s="58"/>
      <c r="Q66" s="58"/>
    </row>
    <row r="67" ht="21" customHeight="1">
      <c r="A67" s="166" t="s">
        <v>551</v>
      </c>
      <c r="B67" s="161" t="s">
        <v>554</v>
      </c>
      <c r="C67" s="161" t="s">
        <v>1592</v>
      </c>
      <c r="D67" s="164" t="s">
        <v>1329</v>
      </c>
      <c r="E67" s="165">
        <v>2</v>
      </c>
      <c r="F67" s="58">
        <v>1080000</v>
      </c>
      <c r="G67" s="58">
        <v>360000</v>
      </c>
      <c r="H67" s="58"/>
      <c r="I67" s="58"/>
      <c r="J67" s="58"/>
      <c r="K67" s="58"/>
      <c r="L67" s="58">
        <v>360000</v>
      </c>
      <c r="M67" s="58"/>
      <c r="N67" s="58">
        <v>360000</v>
      </c>
      <c r="O67" s="58"/>
      <c r="P67" s="58"/>
      <c r="Q67" s="58"/>
    </row>
    <row r="68" ht="21" customHeight="1">
      <c r="A68" s="166" t="s">
        <v>551</v>
      </c>
      <c r="B68" s="161" t="s">
        <v>1593</v>
      </c>
      <c r="C68" s="161" t="s">
        <v>1511</v>
      </c>
      <c r="D68" s="164" t="s">
        <v>1507</v>
      </c>
      <c r="E68" s="165">
        <v>2</v>
      </c>
      <c r="F68" s="58">
        <v>10000</v>
      </c>
      <c r="G68" s="58">
        <v>10000</v>
      </c>
      <c r="H68" s="58"/>
      <c r="I68" s="58"/>
      <c r="J68" s="58"/>
      <c r="K68" s="58"/>
      <c r="L68" s="58">
        <v>10000</v>
      </c>
      <c r="M68" s="58"/>
      <c r="N68" s="58">
        <v>10000</v>
      </c>
      <c r="O68" s="58"/>
      <c r="P68" s="58"/>
      <c r="Q68" s="58"/>
    </row>
    <row r="69" ht="21" customHeight="1">
      <c r="A69" s="166" t="s">
        <v>551</v>
      </c>
      <c r="B69" s="161" t="s">
        <v>128</v>
      </c>
      <c r="C69" s="161" t="s">
        <v>1594</v>
      </c>
      <c r="D69" s="164" t="s">
        <v>986</v>
      </c>
      <c r="E69" s="165">
        <v>5</v>
      </c>
      <c r="F69" s="58">
        <v>9100000</v>
      </c>
      <c r="G69" s="58">
        <v>500000</v>
      </c>
      <c r="H69" s="58"/>
      <c r="I69" s="58"/>
      <c r="J69" s="58"/>
      <c r="K69" s="58"/>
      <c r="L69" s="58">
        <v>500000</v>
      </c>
      <c r="M69" s="58"/>
      <c r="N69" s="58">
        <v>500000</v>
      </c>
      <c r="O69" s="58"/>
      <c r="P69" s="58"/>
      <c r="Q69" s="58"/>
    </row>
    <row r="70" ht="21" customHeight="1">
      <c r="A70" s="166" t="s">
        <v>551</v>
      </c>
      <c r="B70" s="161" t="s">
        <v>1595</v>
      </c>
      <c r="C70" s="161" t="s">
        <v>1501</v>
      </c>
      <c r="D70" s="164" t="s">
        <v>1572</v>
      </c>
      <c r="E70" s="165">
        <v>750000</v>
      </c>
      <c r="F70" s="58">
        <v>150000</v>
      </c>
      <c r="G70" s="58">
        <v>150000</v>
      </c>
      <c r="H70" s="58"/>
      <c r="I70" s="58"/>
      <c r="J70" s="58"/>
      <c r="K70" s="58"/>
      <c r="L70" s="58">
        <v>150000</v>
      </c>
      <c r="M70" s="58"/>
      <c r="N70" s="58">
        <v>150000</v>
      </c>
      <c r="O70" s="58"/>
      <c r="P70" s="58"/>
      <c r="Q70" s="58"/>
    </row>
    <row r="71" ht="21" customHeight="1">
      <c r="A71" s="163" t="s">
        <v>78</v>
      </c>
      <c r="B71" s="14"/>
      <c r="C71" s="14"/>
      <c r="D71" s="14"/>
      <c r="E71" s="14"/>
      <c r="F71" s="58">
        <v>7049000</v>
      </c>
      <c r="G71" s="58">
        <v>15132000</v>
      </c>
      <c r="H71" s="58">
        <v>11000000</v>
      </c>
      <c r="I71" s="58"/>
      <c r="J71" s="58"/>
      <c r="K71" s="58">
        <v>3249000</v>
      </c>
      <c r="L71" s="58">
        <v>883000</v>
      </c>
      <c r="M71" s="58"/>
      <c r="N71" s="58">
        <v>533000</v>
      </c>
      <c r="O71" s="58"/>
      <c r="P71" s="58"/>
      <c r="Q71" s="58">
        <v>350000</v>
      </c>
    </row>
    <row r="72" ht="21" customHeight="1">
      <c r="A72" s="166" t="s">
        <v>286</v>
      </c>
      <c r="B72" s="161" t="s">
        <v>1505</v>
      </c>
      <c r="C72" s="161" t="s">
        <v>1506</v>
      </c>
      <c r="D72" s="164" t="s">
        <v>1507</v>
      </c>
      <c r="E72" s="165">
        <v>1</v>
      </c>
      <c r="F72" s="58"/>
      <c r="G72" s="58">
        <v>15000</v>
      </c>
      <c r="H72" s="58"/>
      <c r="I72" s="58"/>
      <c r="J72" s="58"/>
      <c r="K72" s="58"/>
      <c r="L72" s="58">
        <v>15000</v>
      </c>
      <c r="M72" s="58"/>
      <c r="N72" s="58">
        <v>15000</v>
      </c>
      <c r="O72" s="58"/>
      <c r="P72" s="58"/>
      <c r="Q72" s="58"/>
    </row>
    <row r="73" ht="21" customHeight="1">
      <c r="A73" s="166" t="s">
        <v>286</v>
      </c>
      <c r="B73" s="161" t="s">
        <v>1596</v>
      </c>
      <c r="C73" s="161" t="s">
        <v>1509</v>
      </c>
      <c r="D73" s="164" t="s">
        <v>1507</v>
      </c>
      <c r="E73" s="165">
        <v>1</v>
      </c>
      <c r="F73" s="58"/>
      <c r="G73" s="58">
        <v>5000</v>
      </c>
      <c r="H73" s="58"/>
      <c r="I73" s="58"/>
      <c r="J73" s="58"/>
      <c r="K73" s="58"/>
      <c r="L73" s="58">
        <v>5000</v>
      </c>
      <c r="M73" s="58"/>
      <c r="N73" s="58">
        <v>5000</v>
      </c>
      <c r="O73" s="58"/>
      <c r="P73" s="58"/>
      <c r="Q73" s="58"/>
    </row>
    <row r="74" ht="21" customHeight="1">
      <c r="A74" s="166" t="s">
        <v>286</v>
      </c>
      <c r="B74" s="161" t="s">
        <v>1510</v>
      </c>
      <c r="C74" s="161" t="s">
        <v>1511</v>
      </c>
      <c r="D74" s="164" t="s">
        <v>1507</v>
      </c>
      <c r="E74" s="165">
        <v>1</v>
      </c>
      <c r="F74" s="58"/>
      <c r="G74" s="58">
        <v>13000</v>
      </c>
      <c r="H74" s="58"/>
      <c r="I74" s="58"/>
      <c r="J74" s="58"/>
      <c r="K74" s="58"/>
      <c r="L74" s="58">
        <v>13000</v>
      </c>
      <c r="M74" s="58"/>
      <c r="N74" s="58">
        <v>13000</v>
      </c>
      <c r="O74" s="58"/>
      <c r="P74" s="58"/>
      <c r="Q74" s="58"/>
    </row>
    <row r="75" ht="21" customHeight="1">
      <c r="A75" s="166" t="s">
        <v>299</v>
      </c>
      <c r="B75" s="161" t="s">
        <v>1536</v>
      </c>
      <c r="C75" s="161" t="s">
        <v>1537</v>
      </c>
      <c r="D75" s="164" t="s">
        <v>1495</v>
      </c>
      <c r="E75" s="165">
        <v>1</v>
      </c>
      <c r="F75" s="58">
        <v>20000</v>
      </c>
      <c r="G75" s="58">
        <v>20000</v>
      </c>
      <c r="H75" s="58"/>
      <c r="I75" s="58"/>
      <c r="J75" s="58"/>
      <c r="K75" s="58">
        <v>20000</v>
      </c>
      <c r="L75" s="58"/>
      <c r="M75" s="58"/>
      <c r="N75" s="58"/>
      <c r="O75" s="58"/>
      <c r="P75" s="58"/>
      <c r="Q75" s="58"/>
    </row>
    <row r="76" ht="21" customHeight="1">
      <c r="A76" s="166" t="s">
        <v>299</v>
      </c>
      <c r="B76" s="161" t="s">
        <v>1597</v>
      </c>
      <c r="C76" s="161" t="s">
        <v>1598</v>
      </c>
      <c r="D76" s="164" t="s">
        <v>1495</v>
      </c>
      <c r="E76" s="165">
        <v>1</v>
      </c>
      <c r="F76" s="58">
        <v>500000</v>
      </c>
      <c r="G76" s="58">
        <v>500000</v>
      </c>
      <c r="H76" s="58"/>
      <c r="I76" s="58"/>
      <c r="J76" s="58"/>
      <c r="K76" s="58">
        <v>500000</v>
      </c>
      <c r="L76" s="58"/>
      <c r="M76" s="58"/>
      <c r="N76" s="58"/>
      <c r="O76" s="58"/>
      <c r="P76" s="58"/>
      <c r="Q76" s="58"/>
    </row>
    <row r="77" ht="21" customHeight="1">
      <c r="A77" s="166" t="s">
        <v>299</v>
      </c>
      <c r="B77" s="161" t="s">
        <v>1599</v>
      </c>
      <c r="C77" s="161" t="s">
        <v>1598</v>
      </c>
      <c r="D77" s="164" t="s">
        <v>1495</v>
      </c>
      <c r="E77" s="165">
        <v>1</v>
      </c>
      <c r="F77" s="58">
        <v>500000</v>
      </c>
      <c r="G77" s="58">
        <v>500000</v>
      </c>
      <c r="H77" s="58"/>
      <c r="I77" s="58"/>
      <c r="J77" s="58"/>
      <c r="K77" s="58"/>
      <c r="L77" s="58">
        <v>500000</v>
      </c>
      <c r="M77" s="58"/>
      <c r="N77" s="58">
        <v>500000</v>
      </c>
      <c r="O77" s="58"/>
      <c r="P77" s="58"/>
      <c r="Q77" s="58"/>
    </row>
    <row r="78" ht="21" customHeight="1">
      <c r="A78" s="166" t="s">
        <v>299</v>
      </c>
      <c r="B78" s="161" t="s">
        <v>1600</v>
      </c>
      <c r="C78" s="161" t="s">
        <v>1601</v>
      </c>
      <c r="D78" s="164" t="s">
        <v>722</v>
      </c>
      <c r="E78" s="165">
        <v>1</v>
      </c>
      <c r="F78" s="58"/>
      <c r="G78" s="58">
        <v>350000</v>
      </c>
      <c r="H78" s="58"/>
      <c r="I78" s="58"/>
      <c r="J78" s="58"/>
      <c r="K78" s="58"/>
      <c r="L78" s="58">
        <v>350000</v>
      </c>
      <c r="M78" s="58"/>
      <c r="N78" s="58"/>
      <c r="O78" s="58"/>
      <c r="P78" s="58"/>
      <c r="Q78" s="58">
        <v>350000</v>
      </c>
    </row>
    <row r="79" ht="21" customHeight="1">
      <c r="A79" s="166" t="s">
        <v>299</v>
      </c>
      <c r="B79" s="161" t="s">
        <v>1602</v>
      </c>
      <c r="C79" s="161" t="s">
        <v>1601</v>
      </c>
      <c r="D79" s="164" t="s">
        <v>1495</v>
      </c>
      <c r="E79" s="165">
        <v>1</v>
      </c>
      <c r="F79" s="58">
        <v>3300000</v>
      </c>
      <c r="G79" s="58">
        <v>11000000</v>
      </c>
      <c r="H79" s="58">
        <v>11000000</v>
      </c>
      <c r="I79" s="58"/>
      <c r="J79" s="58"/>
      <c r="K79" s="58"/>
      <c r="L79" s="58"/>
      <c r="M79" s="58"/>
      <c r="N79" s="58"/>
      <c r="O79" s="58"/>
      <c r="P79" s="58"/>
      <c r="Q79" s="58"/>
    </row>
    <row r="80" ht="21" customHeight="1">
      <c r="A80" s="166" t="s">
        <v>299</v>
      </c>
      <c r="B80" s="161" t="s">
        <v>1602</v>
      </c>
      <c r="C80" s="161" t="s">
        <v>1601</v>
      </c>
      <c r="D80" s="164" t="s">
        <v>1495</v>
      </c>
      <c r="E80" s="165">
        <v>1</v>
      </c>
      <c r="F80" s="58">
        <v>1000000</v>
      </c>
      <c r="G80" s="58">
        <v>1000000</v>
      </c>
      <c r="H80" s="58"/>
      <c r="I80" s="58"/>
      <c r="J80" s="58"/>
      <c r="K80" s="58">
        <v>1000000</v>
      </c>
      <c r="L80" s="58"/>
      <c r="M80" s="58"/>
      <c r="N80" s="58"/>
      <c r="O80" s="58"/>
      <c r="P80" s="58"/>
      <c r="Q80" s="58"/>
    </row>
    <row r="81" ht="21" customHeight="1">
      <c r="A81" s="166" t="s">
        <v>299</v>
      </c>
      <c r="B81" s="161" t="s">
        <v>1603</v>
      </c>
      <c r="C81" s="161" t="s">
        <v>1562</v>
      </c>
      <c r="D81" s="164" t="s">
        <v>722</v>
      </c>
      <c r="E81" s="165">
        <v>1</v>
      </c>
      <c r="F81" s="58">
        <v>80000</v>
      </c>
      <c r="G81" s="58">
        <v>80000</v>
      </c>
      <c r="H81" s="58"/>
      <c r="I81" s="58"/>
      <c r="J81" s="58"/>
      <c r="K81" s="58">
        <v>80000</v>
      </c>
      <c r="L81" s="58"/>
      <c r="M81" s="58"/>
      <c r="N81" s="58"/>
      <c r="O81" s="58"/>
      <c r="P81" s="58"/>
      <c r="Q81" s="58"/>
    </row>
    <row r="82" ht="21" customHeight="1">
      <c r="A82" s="166" t="s">
        <v>299</v>
      </c>
      <c r="B82" s="161" t="s">
        <v>1604</v>
      </c>
      <c r="C82" s="161" t="s">
        <v>1562</v>
      </c>
      <c r="D82" s="164" t="s">
        <v>722</v>
      </c>
      <c r="E82" s="165">
        <v>1</v>
      </c>
      <c r="F82" s="58">
        <v>120000</v>
      </c>
      <c r="G82" s="58">
        <v>120000</v>
      </c>
      <c r="H82" s="58"/>
      <c r="I82" s="58"/>
      <c r="J82" s="58"/>
      <c r="K82" s="58">
        <v>120000</v>
      </c>
      <c r="L82" s="58"/>
      <c r="M82" s="58"/>
      <c r="N82" s="58"/>
      <c r="O82" s="58"/>
      <c r="P82" s="58"/>
      <c r="Q82" s="58"/>
    </row>
    <row r="83" ht="21" customHeight="1">
      <c r="A83" s="166" t="s">
        <v>299</v>
      </c>
      <c r="B83" s="161" t="s">
        <v>1605</v>
      </c>
      <c r="C83" s="161" t="s">
        <v>1606</v>
      </c>
      <c r="D83" s="164" t="s">
        <v>722</v>
      </c>
      <c r="E83" s="165">
        <v>1</v>
      </c>
      <c r="F83" s="58">
        <v>500000</v>
      </c>
      <c r="G83" s="58">
        <v>500000</v>
      </c>
      <c r="H83" s="58"/>
      <c r="I83" s="58"/>
      <c r="J83" s="58"/>
      <c r="K83" s="58">
        <v>500000</v>
      </c>
      <c r="L83" s="58"/>
      <c r="M83" s="58"/>
      <c r="N83" s="58"/>
      <c r="O83" s="58"/>
      <c r="P83" s="58"/>
      <c r="Q83" s="58"/>
    </row>
    <row r="84" ht="21" customHeight="1">
      <c r="A84" s="166" t="s">
        <v>299</v>
      </c>
      <c r="B84" s="161" t="s">
        <v>1607</v>
      </c>
      <c r="C84" s="161" t="s">
        <v>1608</v>
      </c>
      <c r="D84" s="164" t="s">
        <v>722</v>
      </c>
      <c r="E84" s="165">
        <v>1</v>
      </c>
      <c r="F84" s="58">
        <v>1000000</v>
      </c>
      <c r="G84" s="58">
        <v>1000000</v>
      </c>
      <c r="H84" s="58"/>
      <c r="I84" s="58"/>
      <c r="J84" s="58"/>
      <c r="K84" s="58">
        <v>1000000</v>
      </c>
      <c r="L84" s="58"/>
      <c r="M84" s="58"/>
      <c r="N84" s="58"/>
      <c r="O84" s="58"/>
      <c r="P84" s="58"/>
      <c r="Q84" s="58"/>
    </row>
    <row r="85" ht="21" customHeight="1">
      <c r="A85" s="166" t="s">
        <v>299</v>
      </c>
      <c r="B85" s="161" t="s">
        <v>1609</v>
      </c>
      <c r="C85" s="161" t="s">
        <v>1610</v>
      </c>
      <c r="D85" s="164" t="s">
        <v>722</v>
      </c>
      <c r="E85" s="165">
        <v>1</v>
      </c>
      <c r="F85" s="58">
        <v>29000</v>
      </c>
      <c r="G85" s="58">
        <v>29000</v>
      </c>
      <c r="H85" s="58"/>
      <c r="I85" s="58"/>
      <c r="J85" s="58"/>
      <c r="K85" s="58">
        <v>29000</v>
      </c>
      <c r="L85" s="58"/>
      <c r="M85" s="58"/>
      <c r="N85" s="58"/>
      <c r="O85" s="58"/>
      <c r="P85" s="58"/>
      <c r="Q85" s="58"/>
    </row>
    <row r="86" ht="21" customHeight="1">
      <c r="A86" s="163" t="s">
        <v>58</v>
      </c>
      <c r="B86" s="14"/>
      <c r="C86" s="14"/>
      <c r="D86" s="14"/>
      <c r="E86" s="14"/>
      <c r="F86" s="58">
        <v>2311550</v>
      </c>
      <c r="G86" s="58">
        <v>2311550</v>
      </c>
      <c r="H86" s="58">
        <v>2311550</v>
      </c>
      <c r="I86" s="58"/>
      <c r="J86" s="58"/>
      <c r="K86" s="58"/>
      <c r="L86" s="58"/>
      <c r="M86" s="58"/>
      <c r="N86" s="58"/>
      <c r="O86" s="58"/>
      <c r="P86" s="58"/>
      <c r="Q86" s="58"/>
    </row>
    <row r="87" ht="21" customHeight="1">
      <c r="A87" s="166" t="s">
        <v>577</v>
      </c>
      <c r="B87" s="161" t="s">
        <v>1611</v>
      </c>
      <c r="C87" s="161" t="s">
        <v>1537</v>
      </c>
      <c r="D87" s="164" t="s">
        <v>1612</v>
      </c>
      <c r="E87" s="165">
        <v>165</v>
      </c>
      <c r="F87" s="58">
        <v>11550</v>
      </c>
      <c r="G87" s="58">
        <v>11550</v>
      </c>
      <c r="H87" s="58">
        <v>11550</v>
      </c>
      <c r="I87" s="58"/>
      <c r="J87" s="58"/>
      <c r="K87" s="58"/>
      <c r="L87" s="58"/>
      <c r="M87" s="58"/>
      <c r="N87" s="58"/>
      <c r="O87" s="58"/>
      <c r="P87" s="58"/>
      <c r="Q87" s="58"/>
    </row>
    <row r="88" ht="21" customHeight="1">
      <c r="A88" s="166" t="s">
        <v>577</v>
      </c>
      <c r="B88" s="161" t="s">
        <v>1613</v>
      </c>
      <c r="C88" s="161" t="s">
        <v>1501</v>
      </c>
      <c r="D88" s="164" t="s">
        <v>722</v>
      </c>
      <c r="E88" s="165">
        <v>1</v>
      </c>
      <c r="F88" s="58">
        <v>100000</v>
      </c>
      <c r="G88" s="58">
        <v>100000</v>
      </c>
      <c r="H88" s="58">
        <v>100000</v>
      </c>
      <c r="I88" s="58"/>
      <c r="J88" s="58"/>
      <c r="K88" s="58"/>
      <c r="L88" s="58"/>
      <c r="M88" s="58"/>
      <c r="N88" s="58"/>
      <c r="O88" s="58"/>
      <c r="P88" s="58"/>
      <c r="Q88" s="58"/>
    </row>
    <row r="89" ht="21" customHeight="1">
      <c r="A89" s="166" t="s">
        <v>577</v>
      </c>
      <c r="B89" s="161" t="s">
        <v>1614</v>
      </c>
      <c r="C89" s="161" t="s">
        <v>1585</v>
      </c>
      <c r="D89" s="164" t="s">
        <v>722</v>
      </c>
      <c r="E89" s="165">
        <v>1</v>
      </c>
      <c r="F89" s="58">
        <v>200000</v>
      </c>
      <c r="G89" s="58">
        <v>200000</v>
      </c>
      <c r="H89" s="58">
        <v>200000</v>
      </c>
      <c r="I89" s="58"/>
      <c r="J89" s="58"/>
      <c r="K89" s="58"/>
      <c r="L89" s="58"/>
      <c r="M89" s="58"/>
      <c r="N89" s="58"/>
      <c r="O89" s="58"/>
      <c r="P89" s="58"/>
      <c r="Q89" s="58"/>
    </row>
    <row r="90" ht="21" customHeight="1">
      <c r="A90" s="166" t="s">
        <v>505</v>
      </c>
      <c r="B90" s="161" t="s">
        <v>1615</v>
      </c>
      <c r="C90" s="161" t="s">
        <v>1616</v>
      </c>
      <c r="D90" s="164" t="s">
        <v>740</v>
      </c>
      <c r="E90" s="165">
        <v>2</v>
      </c>
      <c r="F90" s="58">
        <v>400000</v>
      </c>
      <c r="G90" s="58">
        <v>400000</v>
      </c>
      <c r="H90" s="58">
        <v>400000</v>
      </c>
      <c r="I90" s="58"/>
      <c r="J90" s="58"/>
      <c r="K90" s="58"/>
      <c r="L90" s="58"/>
      <c r="M90" s="58"/>
      <c r="N90" s="58"/>
      <c r="O90" s="58"/>
      <c r="P90" s="58"/>
      <c r="Q90" s="58"/>
    </row>
    <row r="91" ht="21" customHeight="1">
      <c r="A91" s="166" t="s">
        <v>505</v>
      </c>
      <c r="B91" s="161" t="s">
        <v>1617</v>
      </c>
      <c r="C91" s="161" t="s">
        <v>1616</v>
      </c>
      <c r="D91" s="164" t="s">
        <v>740</v>
      </c>
      <c r="E91" s="165">
        <v>3</v>
      </c>
      <c r="F91" s="58">
        <v>450000</v>
      </c>
      <c r="G91" s="58">
        <v>450000</v>
      </c>
      <c r="H91" s="58">
        <v>450000</v>
      </c>
      <c r="I91" s="58"/>
      <c r="J91" s="58"/>
      <c r="K91" s="58"/>
      <c r="L91" s="58"/>
      <c r="M91" s="58"/>
      <c r="N91" s="58"/>
      <c r="O91" s="58"/>
      <c r="P91" s="58"/>
      <c r="Q91" s="58"/>
    </row>
    <row r="92" ht="21" customHeight="1">
      <c r="A92" s="166" t="s">
        <v>505</v>
      </c>
      <c r="B92" s="161" t="s">
        <v>1618</v>
      </c>
      <c r="C92" s="161" t="s">
        <v>1616</v>
      </c>
      <c r="D92" s="164" t="s">
        <v>740</v>
      </c>
      <c r="E92" s="165">
        <v>5</v>
      </c>
      <c r="F92" s="58">
        <v>700000</v>
      </c>
      <c r="G92" s="58">
        <v>700000</v>
      </c>
      <c r="H92" s="58">
        <v>700000</v>
      </c>
      <c r="I92" s="58"/>
      <c r="J92" s="58"/>
      <c r="K92" s="58"/>
      <c r="L92" s="58"/>
      <c r="M92" s="58"/>
      <c r="N92" s="58"/>
      <c r="O92" s="58"/>
      <c r="P92" s="58"/>
      <c r="Q92" s="58"/>
    </row>
    <row r="93" ht="21" customHeight="1">
      <c r="A93" s="166" t="s">
        <v>505</v>
      </c>
      <c r="B93" s="161" t="s">
        <v>1619</v>
      </c>
      <c r="C93" s="161" t="s">
        <v>1616</v>
      </c>
      <c r="D93" s="164" t="s">
        <v>740</v>
      </c>
      <c r="E93" s="165">
        <v>1</v>
      </c>
      <c r="F93" s="58">
        <v>137500</v>
      </c>
      <c r="G93" s="58">
        <v>137500</v>
      </c>
      <c r="H93" s="58">
        <v>137500</v>
      </c>
      <c r="I93" s="58"/>
      <c r="J93" s="58"/>
      <c r="K93" s="58"/>
      <c r="L93" s="58"/>
      <c r="M93" s="58"/>
      <c r="N93" s="58"/>
      <c r="O93" s="58"/>
      <c r="P93" s="58"/>
      <c r="Q93" s="58"/>
    </row>
    <row r="94" ht="21" customHeight="1">
      <c r="A94" s="166" t="s">
        <v>505</v>
      </c>
      <c r="B94" s="161" t="s">
        <v>1619</v>
      </c>
      <c r="C94" s="161" t="s">
        <v>1616</v>
      </c>
      <c r="D94" s="164" t="s">
        <v>740</v>
      </c>
      <c r="E94" s="165">
        <v>1</v>
      </c>
      <c r="F94" s="58">
        <v>250000</v>
      </c>
      <c r="G94" s="58">
        <v>250000</v>
      </c>
      <c r="H94" s="58">
        <v>250000</v>
      </c>
      <c r="I94" s="58"/>
      <c r="J94" s="58"/>
      <c r="K94" s="58"/>
      <c r="L94" s="58"/>
      <c r="M94" s="58"/>
      <c r="N94" s="58"/>
      <c r="O94" s="58"/>
      <c r="P94" s="58"/>
      <c r="Q94" s="58"/>
    </row>
    <row r="95" ht="21" customHeight="1">
      <c r="A95" s="166" t="s">
        <v>505</v>
      </c>
      <c r="B95" s="161" t="s">
        <v>1619</v>
      </c>
      <c r="C95" s="161" t="s">
        <v>1616</v>
      </c>
      <c r="D95" s="164" t="s">
        <v>740</v>
      </c>
      <c r="E95" s="165">
        <v>1</v>
      </c>
      <c r="F95" s="58">
        <v>62500</v>
      </c>
      <c r="G95" s="58">
        <v>62500</v>
      </c>
      <c r="H95" s="58">
        <v>62500</v>
      </c>
      <c r="I95" s="58"/>
      <c r="J95" s="58"/>
      <c r="K95" s="58"/>
      <c r="L95" s="58"/>
      <c r="M95" s="58"/>
      <c r="N95" s="58"/>
      <c r="O95" s="58"/>
      <c r="P95" s="58"/>
      <c r="Q95" s="58"/>
    </row>
    <row r="96" ht="21" customHeight="1">
      <c r="A96" s="163" t="s">
        <v>60</v>
      </c>
      <c r="B96" s="14"/>
      <c r="C96" s="14"/>
      <c r="D96" s="14"/>
      <c r="E96" s="14"/>
      <c r="F96" s="58">
        <v>830000</v>
      </c>
      <c r="G96" s="58">
        <v>830000</v>
      </c>
      <c r="H96" s="58"/>
      <c r="I96" s="58"/>
      <c r="J96" s="58"/>
      <c r="K96" s="58"/>
      <c r="L96" s="58">
        <v>830000</v>
      </c>
      <c r="M96" s="58"/>
      <c r="N96" s="58">
        <v>830000</v>
      </c>
      <c r="O96" s="58"/>
      <c r="P96" s="58"/>
      <c r="Q96" s="58"/>
    </row>
    <row r="97" ht="21" customHeight="1">
      <c r="A97" s="166" t="s">
        <v>582</v>
      </c>
      <c r="B97" s="161" t="s">
        <v>1620</v>
      </c>
      <c r="C97" s="161" t="s">
        <v>1534</v>
      </c>
      <c r="D97" s="164" t="s">
        <v>1514</v>
      </c>
      <c r="E97" s="165">
        <v>1</v>
      </c>
      <c r="F97" s="58">
        <v>30000</v>
      </c>
      <c r="G97" s="58">
        <v>30000</v>
      </c>
      <c r="H97" s="58"/>
      <c r="I97" s="58"/>
      <c r="J97" s="58"/>
      <c r="K97" s="58"/>
      <c r="L97" s="58">
        <v>30000</v>
      </c>
      <c r="M97" s="58"/>
      <c r="N97" s="58">
        <v>30000</v>
      </c>
      <c r="O97" s="58"/>
      <c r="P97" s="58"/>
      <c r="Q97" s="58"/>
    </row>
    <row r="98" ht="21" customHeight="1">
      <c r="A98" s="166" t="s">
        <v>582</v>
      </c>
      <c r="B98" s="161" t="s">
        <v>303</v>
      </c>
      <c r="C98" s="161" t="s">
        <v>1501</v>
      </c>
      <c r="D98" s="164" t="s">
        <v>722</v>
      </c>
      <c r="E98" s="165">
        <v>1</v>
      </c>
      <c r="F98" s="58">
        <v>100000</v>
      </c>
      <c r="G98" s="58">
        <v>100000</v>
      </c>
      <c r="H98" s="58"/>
      <c r="I98" s="58"/>
      <c r="J98" s="58"/>
      <c r="K98" s="58"/>
      <c r="L98" s="58">
        <v>100000</v>
      </c>
      <c r="M98" s="58"/>
      <c r="N98" s="58">
        <v>100000</v>
      </c>
      <c r="O98" s="58"/>
      <c r="P98" s="58"/>
      <c r="Q98" s="58"/>
    </row>
    <row r="99" ht="21" customHeight="1">
      <c r="A99" s="166" t="s">
        <v>582</v>
      </c>
      <c r="B99" s="161" t="s">
        <v>1621</v>
      </c>
      <c r="C99" s="161" t="s">
        <v>1549</v>
      </c>
      <c r="D99" s="164" t="s">
        <v>1514</v>
      </c>
      <c r="E99" s="165">
        <v>2</v>
      </c>
      <c r="F99" s="58">
        <v>40000</v>
      </c>
      <c r="G99" s="58">
        <v>40000</v>
      </c>
      <c r="H99" s="58"/>
      <c r="I99" s="58"/>
      <c r="J99" s="58"/>
      <c r="K99" s="58"/>
      <c r="L99" s="58">
        <v>40000</v>
      </c>
      <c r="M99" s="58"/>
      <c r="N99" s="58">
        <v>40000</v>
      </c>
      <c r="O99" s="58"/>
      <c r="P99" s="58"/>
      <c r="Q99" s="58"/>
    </row>
    <row r="100" ht="21" customHeight="1">
      <c r="A100" s="166" t="s">
        <v>582</v>
      </c>
      <c r="B100" s="161" t="s">
        <v>1622</v>
      </c>
      <c r="C100" s="161" t="s">
        <v>1623</v>
      </c>
      <c r="D100" s="164" t="s">
        <v>1504</v>
      </c>
      <c r="E100" s="165">
        <v>1</v>
      </c>
      <c r="F100" s="58">
        <v>600000</v>
      </c>
      <c r="G100" s="58">
        <v>600000</v>
      </c>
      <c r="H100" s="58"/>
      <c r="I100" s="58"/>
      <c r="J100" s="58"/>
      <c r="K100" s="58"/>
      <c r="L100" s="58">
        <v>600000</v>
      </c>
      <c r="M100" s="58"/>
      <c r="N100" s="58">
        <v>600000</v>
      </c>
      <c r="O100" s="58"/>
      <c r="P100" s="58"/>
      <c r="Q100" s="58"/>
    </row>
    <row r="101" ht="21" customHeight="1">
      <c r="A101" s="166" t="s">
        <v>286</v>
      </c>
      <c r="B101" s="161" t="s">
        <v>1624</v>
      </c>
      <c r="C101" s="161" t="s">
        <v>1506</v>
      </c>
      <c r="D101" s="164" t="s">
        <v>722</v>
      </c>
      <c r="E101" s="165">
        <v>1</v>
      </c>
      <c r="F101" s="58">
        <v>15000</v>
      </c>
      <c r="G101" s="58">
        <v>15000</v>
      </c>
      <c r="H101" s="58"/>
      <c r="I101" s="58"/>
      <c r="J101" s="58"/>
      <c r="K101" s="58"/>
      <c r="L101" s="58">
        <v>15000</v>
      </c>
      <c r="M101" s="58"/>
      <c r="N101" s="58">
        <v>15000</v>
      </c>
      <c r="O101" s="58"/>
      <c r="P101" s="58"/>
      <c r="Q101" s="58"/>
    </row>
    <row r="102" ht="21" customHeight="1">
      <c r="A102" s="166" t="s">
        <v>286</v>
      </c>
      <c r="B102" s="161" t="s">
        <v>1625</v>
      </c>
      <c r="C102" s="161" t="s">
        <v>1509</v>
      </c>
      <c r="D102" s="164" t="s">
        <v>722</v>
      </c>
      <c r="E102" s="165">
        <v>1</v>
      </c>
      <c r="F102" s="58">
        <v>20000</v>
      </c>
      <c r="G102" s="58">
        <v>20000</v>
      </c>
      <c r="H102" s="58"/>
      <c r="I102" s="58"/>
      <c r="J102" s="58"/>
      <c r="K102" s="58"/>
      <c r="L102" s="58">
        <v>20000</v>
      </c>
      <c r="M102" s="58"/>
      <c r="N102" s="58">
        <v>20000</v>
      </c>
      <c r="O102" s="58"/>
      <c r="P102" s="58"/>
      <c r="Q102" s="58"/>
    </row>
    <row r="103" ht="21" customHeight="1">
      <c r="A103" s="166" t="s">
        <v>286</v>
      </c>
      <c r="B103" s="161" t="s">
        <v>1593</v>
      </c>
      <c r="C103" s="161" t="s">
        <v>1511</v>
      </c>
      <c r="D103" s="164" t="s">
        <v>722</v>
      </c>
      <c r="E103" s="165">
        <v>1</v>
      </c>
      <c r="F103" s="58">
        <v>15000</v>
      </c>
      <c r="G103" s="58">
        <v>15000</v>
      </c>
      <c r="H103" s="58"/>
      <c r="I103" s="58"/>
      <c r="J103" s="58"/>
      <c r="K103" s="58"/>
      <c r="L103" s="58">
        <v>15000</v>
      </c>
      <c r="M103" s="58"/>
      <c r="N103" s="58">
        <v>15000</v>
      </c>
      <c r="O103" s="58"/>
      <c r="P103" s="58"/>
      <c r="Q103" s="58"/>
    </row>
    <row r="104" ht="21" customHeight="1">
      <c r="A104" s="166" t="s">
        <v>299</v>
      </c>
      <c r="B104" s="161" t="s">
        <v>1536</v>
      </c>
      <c r="C104" s="161" t="s">
        <v>1537</v>
      </c>
      <c r="D104" s="164" t="s">
        <v>1495</v>
      </c>
      <c r="E104" s="165">
        <v>1</v>
      </c>
      <c r="F104" s="58">
        <v>10000</v>
      </c>
      <c r="G104" s="58">
        <v>10000</v>
      </c>
      <c r="H104" s="58"/>
      <c r="I104" s="58"/>
      <c r="J104" s="58"/>
      <c r="K104" s="58"/>
      <c r="L104" s="58">
        <v>10000</v>
      </c>
      <c r="M104" s="58"/>
      <c r="N104" s="58">
        <v>10000</v>
      </c>
      <c r="O104" s="58"/>
      <c r="P104" s="58"/>
      <c r="Q104" s="58"/>
    </row>
    <row r="105" ht="21" customHeight="1">
      <c r="A105" s="163" t="s">
        <v>64</v>
      </c>
      <c r="B105" s="14"/>
      <c r="C105" s="14"/>
      <c r="D105" s="14"/>
      <c r="E105" s="14"/>
      <c r="F105" s="58">
        <v>3181100</v>
      </c>
      <c r="G105" s="58">
        <v>3181100</v>
      </c>
      <c r="H105" s="58">
        <v>3181100</v>
      </c>
      <c r="I105" s="58"/>
      <c r="J105" s="58"/>
      <c r="K105" s="58"/>
      <c r="L105" s="58"/>
      <c r="M105" s="58"/>
      <c r="N105" s="58"/>
      <c r="O105" s="58"/>
      <c r="P105" s="58"/>
      <c r="Q105" s="58"/>
    </row>
    <row r="106" ht="21" customHeight="1">
      <c r="A106" s="166" t="s">
        <v>590</v>
      </c>
      <c r="B106" s="161" t="s">
        <v>1626</v>
      </c>
      <c r="C106" s="161" t="s">
        <v>1627</v>
      </c>
      <c r="D106" s="164" t="s">
        <v>722</v>
      </c>
      <c r="E106" s="165">
        <v>1</v>
      </c>
      <c r="F106" s="58">
        <v>1000000</v>
      </c>
      <c r="G106" s="58">
        <v>1000000</v>
      </c>
      <c r="H106" s="58">
        <v>1000000</v>
      </c>
      <c r="I106" s="58"/>
      <c r="J106" s="58"/>
      <c r="K106" s="58"/>
      <c r="L106" s="58"/>
      <c r="M106" s="58"/>
      <c r="N106" s="58"/>
      <c r="O106" s="58"/>
      <c r="P106" s="58"/>
      <c r="Q106" s="58"/>
    </row>
    <row r="107" ht="21" customHeight="1">
      <c r="A107" s="166" t="s">
        <v>590</v>
      </c>
      <c r="B107" s="161" t="s">
        <v>1628</v>
      </c>
      <c r="C107" s="161" t="s">
        <v>1627</v>
      </c>
      <c r="D107" s="164" t="s">
        <v>722</v>
      </c>
      <c r="E107" s="165">
        <v>1</v>
      </c>
      <c r="F107" s="58">
        <v>900000</v>
      </c>
      <c r="G107" s="58">
        <v>900000</v>
      </c>
      <c r="H107" s="58">
        <v>900000</v>
      </c>
      <c r="I107" s="58"/>
      <c r="J107" s="58"/>
      <c r="K107" s="58"/>
      <c r="L107" s="58"/>
      <c r="M107" s="58"/>
      <c r="N107" s="58"/>
      <c r="O107" s="58"/>
      <c r="P107" s="58"/>
      <c r="Q107" s="58"/>
    </row>
    <row r="108" ht="21" customHeight="1">
      <c r="A108" s="166" t="s">
        <v>590</v>
      </c>
      <c r="B108" s="161" t="s">
        <v>1629</v>
      </c>
      <c r="C108" s="161" t="s">
        <v>1630</v>
      </c>
      <c r="D108" s="164" t="s">
        <v>1504</v>
      </c>
      <c r="E108" s="165">
        <v>40</v>
      </c>
      <c r="F108" s="58">
        <v>200000</v>
      </c>
      <c r="G108" s="58">
        <v>200000</v>
      </c>
      <c r="H108" s="58">
        <v>200000</v>
      </c>
      <c r="I108" s="58"/>
      <c r="J108" s="58"/>
      <c r="K108" s="58"/>
      <c r="L108" s="58"/>
      <c r="M108" s="58"/>
      <c r="N108" s="58"/>
      <c r="O108" s="58"/>
      <c r="P108" s="58"/>
      <c r="Q108" s="58"/>
    </row>
    <row r="109" ht="21" customHeight="1">
      <c r="A109" s="166" t="s">
        <v>299</v>
      </c>
      <c r="B109" s="161" t="s">
        <v>1631</v>
      </c>
      <c r="C109" s="161" t="s">
        <v>1598</v>
      </c>
      <c r="D109" s="164" t="s">
        <v>1632</v>
      </c>
      <c r="E109" s="165">
        <v>2</v>
      </c>
      <c r="F109" s="58">
        <v>3000</v>
      </c>
      <c r="G109" s="58">
        <v>3000</v>
      </c>
      <c r="H109" s="58">
        <v>3000</v>
      </c>
      <c r="I109" s="58"/>
      <c r="J109" s="58"/>
      <c r="K109" s="58"/>
      <c r="L109" s="58"/>
      <c r="M109" s="58"/>
      <c r="N109" s="58"/>
      <c r="O109" s="58"/>
      <c r="P109" s="58"/>
      <c r="Q109" s="58"/>
    </row>
    <row r="110" ht="21" customHeight="1">
      <c r="A110" s="166" t="s">
        <v>299</v>
      </c>
      <c r="B110" s="161" t="s">
        <v>1631</v>
      </c>
      <c r="C110" s="161" t="s">
        <v>1598</v>
      </c>
      <c r="D110" s="164" t="s">
        <v>1632</v>
      </c>
      <c r="E110" s="165">
        <v>27</v>
      </c>
      <c r="F110" s="58">
        <v>21600</v>
      </c>
      <c r="G110" s="58">
        <v>21600</v>
      </c>
      <c r="H110" s="58">
        <v>21600</v>
      </c>
      <c r="I110" s="58"/>
      <c r="J110" s="58"/>
      <c r="K110" s="58"/>
      <c r="L110" s="58"/>
      <c r="M110" s="58"/>
      <c r="N110" s="58"/>
      <c r="O110" s="58"/>
      <c r="P110" s="58"/>
      <c r="Q110" s="58"/>
    </row>
    <row r="111" ht="21" customHeight="1">
      <c r="A111" s="166" t="s">
        <v>299</v>
      </c>
      <c r="B111" s="161" t="s">
        <v>1633</v>
      </c>
      <c r="C111" s="161" t="s">
        <v>1598</v>
      </c>
      <c r="D111" s="164" t="s">
        <v>1370</v>
      </c>
      <c r="E111" s="165">
        <v>29</v>
      </c>
      <c r="F111" s="58">
        <v>72500</v>
      </c>
      <c r="G111" s="58">
        <v>72500</v>
      </c>
      <c r="H111" s="58">
        <v>72500</v>
      </c>
      <c r="I111" s="58"/>
      <c r="J111" s="58"/>
      <c r="K111" s="58"/>
      <c r="L111" s="58"/>
      <c r="M111" s="58"/>
      <c r="N111" s="58"/>
      <c r="O111" s="58"/>
      <c r="P111" s="58"/>
      <c r="Q111" s="58"/>
    </row>
    <row r="112" ht="21" customHeight="1">
      <c r="A112" s="166" t="s">
        <v>299</v>
      </c>
      <c r="B112" s="161" t="s">
        <v>1633</v>
      </c>
      <c r="C112" s="161" t="s">
        <v>1598</v>
      </c>
      <c r="D112" s="164" t="s">
        <v>1370</v>
      </c>
      <c r="E112" s="165">
        <v>2</v>
      </c>
      <c r="F112" s="58">
        <v>8000</v>
      </c>
      <c r="G112" s="58">
        <v>8000</v>
      </c>
      <c r="H112" s="58">
        <v>8000</v>
      </c>
      <c r="I112" s="58"/>
      <c r="J112" s="58"/>
      <c r="K112" s="58"/>
      <c r="L112" s="58"/>
      <c r="M112" s="58"/>
      <c r="N112" s="58"/>
      <c r="O112" s="58"/>
      <c r="P112" s="58"/>
      <c r="Q112" s="58"/>
    </row>
    <row r="113" ht="21" customHeight="1">
      <c r="A113" s="166" t="s">
        <v>299</v>
      </c>
      <c r="B113" s="161" t="s">
        <v>1634</v>
      </c>
      <c r="C113" s="161" t="s">
        <v>1562</v>
      </c>
      <c r="D113" s="164" t="s">
        <v>1507</v>
      </c>
      <c r="E113" s="165">
        <v>1</v>
      </c>
      <c r="F113" s="58">
        <v>20000</v>
      </c>
      <c r="G113" s="58">
        <v>20000</v>
      </c>
      <c r="H113" s="58">
        <v>20000</v>
      </c>
      <c r="I113" s="58"/>
      <c r="J113" s="58"/>
      <c r="K113" s="58"/>
      <c r="L113" s="58"/>
      <c r="M113" s="58"/>
      <c r="N113" s="58"/>
      <c r="O113" s="58"/>
      <c r="P113" s="58"/>
      <c r="Q113" s="58"/>
    </row>
    <row r="114" ht="21" customHeight="1">
      <c r="A114" s="166" t="s">
        <v>586</v>
      </c>
      <c r="B114" s="161" t="s">
        <v>1635</v>
      </c>
      <c r="C114" s="161" t="s">
        <v>1636</v>
      </c>
      <c r="D114" s="164" t="s">
        <v>722</v>
      </c>
      <c r="E114" s="165">
        <v>1</v>
      </c>
      <c r="F114" s="58">
        <v>120000</v>
      </c>
      <c r="G114" s="58">
        <v>120000</v>
      </c>
      <c r="H114" s="58">
        <v>120000</v>
      </c>
      <c r="I114" s="58"/>
      <c r="J114" s="58"/>
      <c r="K114" s="58"/>
      <c r="L114" s="58"/>
      <c r="M114" s="58"/>
      <c r="N114" s="58"/>
      <c r="O114" s="58"/>
      <c r="P114" s="58"/>
      <c r="Q114" s="58"/>
    </row>
    <row r="115" ht="21" customHeight="1">
      <c r="A115" s="166" t="s">
        <v>586</v>
      </c>
      <c r="B115" s="161" t="s">
        <v>1637</v>
      </c>
      <c r="C115" s="161" t="s">
        <v>1636</v>
      </c>
      <c r="D115" s="164" t="s">
        <v>722</v>
      </c>
      <c r="E115" s="165">
        <v>1</v>
      </c>
      <c r="F115" s="58">
        <v>836000</v>
      </c>
      <c r="G115" s="58">
        <v>836000</v>
      </c>
      <c r="H115" s="58">
        <v>836000</v>
      </c>
      <c r="I115" s="58"/>
      <c r="J115" s="58"/>
      <c r="K115" s="58"/>
      <c r="L115" s="58"/>
      <c r="M115" s="58"/>
      <c r="N115" s="58"/>
      <c r="O115" s="58"/>
      <c r="P115" s="58"/>
      <c r="Q115" s="58"/>
    </row>
    <row r="116" ht="21" customHeight="1">
      <c r="A116" s="163" t="s">
        <v>66</v>
      </c>
      <c r="B116" s="14"/>
      <c r="C116" s="14"/>
      <c r="D116" s="14"/>
      <c r="E116" s="14"/>
      <c r="F116" s="58">
        <v>25331.2</v>
      </c>
      <c r="G116" s="58">
        <v>25331.2</v>
      </c>
      <c r="H116" s="58">
        <v>25331.2</v>
      </c>
      <c r="I116" s="58"/>
      <c r="J116" s="58"/>
      <c r="K116" s="58"/>
      <c r="L116" s="58"/>
      <c r="M116" s="58"/>
      <c r="N116" s="58"/>
      <c r="O116" s="58"/>
      <c r="P116" s="58"/>
      <c r="Q116" s="58"/>
    </row>
    <row r="117" ht="21" customHeight="1">
      <c r="A117" s="166" t="s">
        <v>593</v>
      </c>
      <c r="B117" s="161" t="s">
        <v>1638</v>
      </c>
      <c r="C117" s="161" t="s">
        <v>1639</v>
      </c>
      <c r="D117" s="164" t="s">
        <v>1495</v>
      </c>
      <c r="E117" s="165">
        <v>1</v>
      </c>
      <c r="F117" s="58">
        <v>10000</v>
      </c>
      <c r="G117" s="58">
        <v>10000</v>
      </c>
      <c r="H117" s="58">
        <v>10000</v>
      </c>
      <c r="I117" s="58"/>
      <c r="J117" s="58"/>
      <c r="K117" s="58"/>
      <c r="L117" s="58"/>
      <c r="M117" s="58"/>
      <c r="N117" s="58"/>
      <c r="O117" s="58"/>
      <c r="P117" s="58"/>
      <c r="Q117" s="58"/>
    </row>
    <row r="118" ht="21" customHeight="1">
      <c r="A118" s="166" t="s">
        <v>299</v>
      </c>
      <c r="B118" s="161" t="s">
        <v>1536</v>
      </c>
      <c r="C118" s="161" t="s">
        <v>1537</v>
      </c>
      <c r="D118" s="164" t="s">
        <v>1612</v>
      </c>
      <c r="E118" s="165">
        <v>10</v>
      </c>
      <c r="F118" s="58">
        <v>1831.2</v>
      </c>
      <c r="G118" s="58">
        <v>1831.2</v>
      </c>
      <c r="H118" s="58">
        <v>1831.2</v>
      </c>
      <c r="I118" s="58"/>
      <c r="J118" s="58"/>
      <c r="K118" s="58"/>
      <c r="L118" s="58"/>
      <c r="M118" s="58"/>
      <c r="N118" s="58"/>
      <c r="O118" s="58"/>
      <c r="P118" s="58"/>
      <c r="Q118" s="58"/>
    </row>
    <row r="119" ht="21" customHeight="1">
      <c r="A119" s="166" t="s">
        <v>299</v>
      </c>
      <c r="B119" s="161" t="s">
        <v>311</v>
      </c>
      <c r="C119" s="161" t="s">
        <v>1562</v>
      </c>
      <c r="D119" s="164" t="s">
        <v>1507</v>
      </c>
      <c r="E119" s="165">
        <v>1</v>
      </c>
      <c r="F119" s="58">
        <v>13500</v>
      </c>
      <c r="G119" s="58">
        <v>13500</v>
      </c>
      <c r="H119" s="58">
        <v>13500</v>
      </c>
      <c r="I119" s="58"/>
      <c r="J119" s="58"/>
      <c r="K119" s="58"/>
      <c r="L119" s="58"/>
      <c r="M119" s="58"/>
      <c r="N119" s="58"/>
      <c r="O119" s="58"/>
      <c r="P119" s="58"/>
      <c r="Q119" s="58"/>
    </row>
    <row r="120" ht="21" customHeight="1">
      <c r="A120" s="163" t="s">
        <v>68</v>
      </c>
      <c r="B120" s="14"/>
      <c r="C120" s="14"/>
      <c r="D120" s="14"/>
      <c r="E120" s="14"/>
      <c r="F120" s="58"/>
      <c r="G120" s="58">
        <v>20963620.66</v>
      </c>
      <c r="H120" s="58">
        <v>20963620.66</v>
      </c>
      <c r="I120" s="58"/>
      <c r="J120" s="58"/>
      <c r="K120" s="58"/>
      <c r="L120" s="58"/>
      <c r="M120" s="58"/>
      <c r="N120" s="58"/>
      <c r="O120" s="58"/>
      <c r="P120" s="58"/>
      <c r="Q120" s="58"/>
    </row>
    <row r="121" ht="21" customHeight="1">
      <c r="A121" s="166" t="s">
        <v>595</v>
      </c>
      <c r="B121" s="161" t="s">
        <v>1640</v>
      </c>
      <c r="C121" s="161" t="s">
        <v>1641</v>
      </c>
      <c r="D121" s="164" t="s">
        <v>1642</v>
      </c>
      <c r="E121" s="165">
        <v>1</v>
      </c>
      <c r="F121" s="58"/>
      <c r="G121" s="58">
        <v>170000</v>
      </c>
      <c r="H121" s="58">
        <v>170000</v>
      </c>
      <c r="I121" s="58"/>
      <c r="J121" s="58"/>
      <c r="K121" s="58"/>
      <c r="L121" s="58"/>
      <c r="M121" s="58"/>
      <c r="N121" s="58"/>
      <c r="O121" s="58"/>
      <c r="P121" s="58"/>
      <c r="Q121" s="58"/>
    </row>
    <row r="122" ht="21" customHeight="1">
      <c r="A122" s="166" t="s">
        <v>595</v>
      </c>
      <c r="B122" s="161" t="s">
        <v>1643</v>
      </c>
      <c r="C122" s="161" t="s">
        <v>1556</v>
      </c>
      <c r="D122" s="164" t="s">
        <v>1504</v>
      </c>
      <c r="E122" s="165">
        <v>20</v>
      </c>
      <c r="F122" s="58"/>
      <c r="G122" s="58">
        <v>118000</v>
      </c>
      <c r="H122" s="58">
        <v>118000</v>
      </c>
      <c r="I122" s="58"/>
      <c r="J122" s="58"/>
      <c r="K122" s="58"/>
      <c r="L122" s="58"/>
      <c r="M122" s="58"/>
      <c r="N122" s="58"/>
      <c r="O122" s="58"/>
      <c r="P122" s="58"/>
      <c r="Q122" s="58"/>
    </row>
    <row r="123" ht="21" customHeight="1">
      <c r="A123" s="166" t="s">
        <v>595</v>
      </c>
      <c r="B123" s="161" t="s">
        <v>1644</v>
      </c>
      <c r="C123" s="161" t="s">
        <v>1606</v>
      </c>
      <c r="D123" s="164" t="s">
        <v>722</v>
      </c>
      <c r="E123" s="165">
        <v>1</v>
      </c>
      <c r="F123" s="58"/>
      <c r="G123" s="58">
        <v>150000</v>
      </c>
      <c r="H123" s="58">
        <v>150000</v>
      </c>
      <c r="I123" s="58"/>
      <c r="J123" s="58"/>
      <c r="K123" s="58"/>
      <c r="L123" s="58"/>
      <c r="M123" s="58"/>
      <c r="N123" s="58"/>
      <c r="O123" s="58"/>
      <c r="P123" s="58"/>
      <c r="Q123" s="58"/>
    </row>
    <row r="124" ht="21" customHeight="1">
      <c r="A124" s="166" t="s">
        <v>595</v>
      </c>
      <c r="B124" s="161" t="s">
        <v>1645</v>
      </c>
      <c r="C124" s="161" t="s">
        <v>1646</v>
      </c>
      <c r="D124" s="164" t="s">
        <v>1504</v>
      </c>
      <c r="E124" s="165">
        <v>1</v>
      </c>
      <c r="F124" s="58"/>
      <c r="G124" s="58">
        <v>180000</v>
      </c>
      <c r="H124" s="58">
        <v>180000</v>
      </c>
      <c r="I124" s="58"/>
      <c r="J124" s="58"/>
      <c r="K124" s="58"/>
      <c r="L124" s="58"/>
      <c r="M124" s="58"/>
      <c r="N124" s="58"/>
      <c r="O124" s="58"/>
      <c r="P124" s="58"/>
      <c r="Q124" s="58"/>
    </row>
    <row r="125" ht="21" customHeight="1">
      <c r="A125" s="166" t="s">
        <v>286</v>
      </c>
      <c r="B125" s="161" t="s">
        <v>1647</v>
      </c>
      <c r="C125" s="161" t="s">
        <v>1648</v>
      </c>
      <c r="D125" s="164" t="s">
        <v>722</v>
      </c>
      <c r="E125" s="165">
        <v>1</v>
      </c>
      <c r="F125" s="58"/>
      <c r="G125" s="58">
        <v>2856.74</v>
      </c>
      <c r="H125" s="58">
        <v>2856.74</v>
      </c>
      <c r="I125" s="58"/>
      <c r="J125" s="58"/>
      <c r="K125" s="58"/>
      <c r="L125" s="58"/>
      <c r="M125" s="58"/>
      <c r="N125" s="58"/>
      <c r="O125" s="58"/>
      <c r="P125" s="58"/>
      <c r="Q125" s="58"/>
    </row>
    <row r="126" ht="21" customHeight="1">
      <c r="A126" s="166" t="s">
        <v>286</v>
      </c>
      <c r="B126" s="161" t="s">
        <v>1649</v>
      </c>
      <c r="C126" s="161" t="s">
        <v>1627</v>
      </c>
      <c r="D126" s="164" t="s">
        <v>722</v>
      </c>
      <c r="E126" s="165">
        <v>1</v>
      </c>
      <c r="F126" s="58"/>
      <c r="G126" s="58">
        <v>8548.32</v>
      </c>
      <c r="H126" s="58">
        <v>8548.32</v>
      </c>
      <c r="I126" s="58"/>
      <c r="J126" s="58"/>
      <c r="K126" s="58"/>
      <c r="L126" s="58"/>
      <c r="M126" s="58"/>
      <c r="N126" s="58"/>
      <c r="O126" s="58"/>
      <c r="P126" s="58"/>
      <c r="Q126" s="58"/>
    </row>
    <row r="127" ht="21" customHeight="1">
      <c r="A127" s="166" t="s">
        <v>299</v>
      </c>
      <c r="B127" s="161" t="s">
        <v>1620</v>
      </c>
      <c r="C127" s="161" t="s">
        <v>1534</v>
      </c>
      <c r="D127" s="164" t="s">
        <v>1514</v>
      </c>
      <c r="E127" s="165">
        <v>1</v>
      </c>
      <c r="F127" s="58"/>
      <c r="G127" s="58">
        <v>18000</v>
      </c>
      <c r="H127" s="58">
        <v>18000</v>
      </c>
      <c r="I127" s="58"/>
      <c r="J127" s="58"/>
      <c r="K127" s="58"/>
      <c r="L127" s="58"/>
      <c r="M127" s="58"/>
      <c r="N127" s="58"/>
      <c r="O127" s="58"/>
      <c r="P127" s="58"/>
      <c r="Q127" s="58"/>
    </row>
    <row r="128" ht="21" customHeight="1">
      <c r="A128" s="166" t="s">
        <v>299</v>
      </c>
      <c r="B128" s="161" t="s">
        <v>1536</v>
      </c>
      <c r="C128" s="161" t="s">
        <v>1537</v>
      </c>
      <c r="D128" s="164" t="s">
        <v>1650</v>
      </c>
      <c r="E128" s="165">
        <v>30</v>
      </c>
      <c r="F128" s="58"/>
      <c r="G128" s="58">
        <v>915.6</v>
      </c>
      <c r="H128" s="58">
        <v>915.6</v>
      </c>
      <c r="I128" s="58"/>
      <c r="J128" s="58"/>
      <c r="K128" s="58"/>
      <c r="L128" s="58"/>
      <c r="M128" s="58"/>
      <c r="N128" s="58"/>
      <c r="O128" s="58"/>
      <c r="P128" s="58"/>
      <c r="Q128" s="58"/>
    </row>
    <row r="129" ht="21" customHeight="1">
      <c r="A129" s="166" t="s">
        <v>299</v>
      </c>
      <c r="B129" s="161" t="s">
        <v>1651</v>
      </c>
      <c r="C129" s="161" t="s">
        <v>1562</v>
      </c>
      <c r="D129" s="164" t="s">
        <v>1029</v>
      </c>
      <c r="E129" s="165">
        <v>9</v>
      </c>
      <c r="F129" s="58"/>
      <c r="G129" s="58">
        <v>40500</v>
      </c>
      <c r="H129" s="58">
        <v>40500</v>
      </c>
      <c r="I129" s="58"/>
      <c r="J129" s="58"/>
      <c r="K129" s="58"/>
      <c r="L129" s="58"/>
      <c r="M129" s="58"/>
      <c r="N129" s="58"/>
      <c r="O129" s="58"/>
      <c r="P129" s="58"/>
      <c r="Q129" s="58"/>
    </row>
    <row r="130" ht="21" customHeight="1">
      <c r="A130" s="166" t="s">
        <v>599</v>
      </c>
      <c r="B130" s="161" t="s">
        <v>1652</v>
      </c>
      <c r="C130" s="161" t="s">
        <v>1653</v>
      </c>
      <c r="D130" s="164" t="s">
        <v>722</v>
      </c>
      <c r="E130" s="165">
        <v>1</v>
      </c>
      <c r="F130" s="58"/>
      <c r="G130" s="58">
        <v>1400000</v>
      </c>
      <c r="H130" s="58">
        <v>1400000</v>
      </c>
      <c r="I130" s="58"/>
      <c r="J130" s="58"/>
      <c r="K130" s="58"/>
      <c r="L130" s="58"/>
      <c r="M130" s="58"/>
      <c r="N130" s="58"/>
      <c r="O130" s="58"/>
      <c r="P130" s="58"/>
      <c r="Q130" s="58"/>
    </row>
    <row r="131" ht="21" customHeight="1">
      <c r="A131" s="166" t="s">
        <v>599</v>
      </c>
      <c r="B131" s="161" t="s">
        <v>1654</v>
      </c>
      <c r="C131" s="161" t="s">
        <v>1606</v>
      </c>
      <c r="D131" s="164" t="s">
        <v>722</v>
      </c>
      <c r="E131" s="165">
        <v>1</v>
      </c>
      <c r="F131" s="58"/>
      <c r="G131" s="58">
        <v>592000</v>
      </c>
      <c r="H131" s="58">
        <v>592000</v>
      </c>
      <c r="I131" s="58"/>
      <c r="J131" s="58"/>
      <c r="K131" s="58"/>
      <c r="L131" s="58"/>
      <c r="M131" s="58"/>
      <c r="N131" s="58"/>
      <c r="O131" s="58"/>
      <c r="P131" s="58"/>
      <c r="Q131" s="58"/>
    </row>
    <row r="132" ht="21" customHeight="1">
      <c r="A132" s="166" t="s">
        <v>599</v>
      </c>
      <c r="B132" s="161" t="s">
        <v>1655</v>
      </c>
      <c r="C132" s="161" t="s">
        <v>1606</v>
      </c>
      <c r="D132" s="164" t="s">
        <v>722</v>
      </c>
      <c r="E132" s="165">
        <v>1</v>
      </c>
      <c r="F132" s="58"/>
      <c r="G132" s="58">
        <v>551000</v>
      </c>
      <c r="H132" s="58">
        <v>551000</v>
      </c>
      <c r="I132" s="58"/>
      <c r="J132" s="58"/>
      <c r="K132" s="58"/>
      <c r="L132" s="58"/>
      <c r="M132" s="58"/>
      <c r="N132" s="58"/>
      <c r="O132" s="58"/>
      <c r="P132" s="58"/>
      <c r="Q132" s="58"/>
    </row>
    <row r="133" ht="21" customHeight="1">
      <c r="A133" s="166" t="s">
        <v>599</v>
      </c>
      <c r="B133" s="161" t="s">
        <v>1656</v>
      </c>
      <c r="C133" s="161" t="s">
        <v>1606</v>
      </c>
      <c r="D133" s="164" t="s">
        <v>722</v>
      </c>
      <c r="E133" s="165">
        <v>1</v>
      </c>
      <c r="F133" s="58"/>
      <c r="G133" s="58">
        <v>755000</v>
      </c>
      <c r="H133" s="58">
        <v>755000</v>
      </c>
      <c r="I133" s="58"/>
      <c r="J133" s="58"/>
      <c r="K133" s="58"/>
      <c r="L133" s="58"/>
      <c r="M133" s="58"/>
      <c r="N133" s="58"/>
      <c r="O133" s="58"/>
      <c r="P133" s="58"/>
      <c r="Q133" s="58"/>
    </row>
    <row r="134" ht="21" customHeight="1">
      <c r="A134" s="166" t="s">
        <v>599</v>
      </c>
      <c r="B134" s="161" t="s">
        <v>1657</v>
      </c>
      <c r="C134" s="161" t="s">
        <v>1606</v>
      </c>
      <c r="D134" s="164" t="s">
        <v>722</v>
      </c>
      <c r="E134" s="165">
        <v>1</v>
      </c>
      <c r="F134" s="58"/>
      <c r="G134" s="58">
        <v>357000</v>
      </c>
      <c r="H134" s="58">
        <v>357000</v>
      </c>
      <c r="I134" s="58"/>
      <c r="J134" s="58"/>
      <c r="K134" s="58"/>
      <c r="L134" s="58"/>
      <c r="M134" s="58"/>
      <c r="N134" s="58"/>
      <c r="O134" s="58"/>
      <c r="P134" s="58"/>
      <c r="Q134" s="58"/>
    </row>
    <row r="135" ht="21" customHeight="1">
      <c r="A135" s="166" t="s">
        <v>599</v>
      </c>
      <c r="B135" s="161" t="s">
        <v>1658</v>
      </c>
      <c r="C135" s="161" t="s">
        <v>1606</v>
      </c>
      <c r="D135" s="164" t="s">
        <v>722</v>
      </c>
      <c r="E135" s="165">
        <v>1</v>
      </c>
      <c r="F135" s="58"/>
      <c r="G135" s="58">
        <v>1573500</v>
      </c>
      <c r="H135" s="58">
        <v>1573500</v>
      </c>
      <c r="I135" s="58"/>
      <c r="J135" s="58"/>
      <c r="K135" s="58"/>
      <c r="L135" s="58"/>
      <c r="M135" s="58"/>
      <c r="N135" s="58"/>
      <c r="O135" s="58"/>
      <c r="P135" s="58"/>
      <c r="Q135" s="58"/>
    </row>
    <row r="136" ht="21" customHeight="1">
      <c r="A136" s="166" t="s">
        <v>599</v>
      </c>
      <c r="B136" s="161" t="s">
        <v>1659</v>
      </c>
      <c r="C136" s="161" t="s">
        <v>1606</v>
      </c>
      <c r="D136" s="164" t="s">
        <v>722</v>
      </c>
      <c r="E136" s="165">
        <v>1</v>
      </c>
      <c r="F136" s="58"/>
      <c r="G136" s="58">
        <v>350000</v>
      </c>
      <c r="H136" s="58">
        <v>350000</v>
      </c>
      <c r="I136" s="58"/>
      <c r="J136" s="58"/>
      <c r="K136" s="58"/>
      <c r="L136" s="58"/>
      <c r="M136" s="58"/>
      <c r="N136" s="58"/>
      <c r="O136" s="58"/>
      <c r="P136" s="58"/>
      <c r="Q136" s="58"/>
    </row>
    <row r="137" ht="21" customHeight="1">
      <c r="A137" s="166" t="s">
        <v>599</v>
      </c>
      <c r="B137" s="161" t="s">
        <v>1660</v>
      </c>
      <c r="C137" s="161" t="s">
        <v>1606</v>
      </c>
      <c r="D137" s="164" t="s">
        <v>722</v>
      </c>
      <c r="E137" s="165">
        <v>1</v>
      </c>
      <c r="F137" s="58"/>
      <c r="G137" s="58">
        <v>4800000</v>
      </c>
      <c r="H137" s="58">
        <v>4800000</v>
      </c>
      <c r="I137" s="58"/>
      <c r="J137" s="58"/>
      <c r="K137" s="58"/>
      <c r="L137" s="58"/>
      <c r="M137" s="58"/>
      <c r="N137" s="58"/>
      <c r="O137" s="58"/>
      <c r="P137" s="58"/>
      <c r="Q137" s="58"/>
    </row>
    <row r="138" ht="21" customHeight="1">
      <c r="A138" s="166" t="s">
        <v>599</v>
      </c>
      <c r="B138" s="161" t="s">
        <v>1661</v>
      </c>
      <c r="C138" s="161" t="s">
        <v>1606</v>
      </c>
      <c r="D138" s="164" t="s">
        <v>722</v>
      </c>
      <c r="E138" s="165">
        <v>1</v>
      </c>
      <c r="F138" s="58"/>
      <c r="G138" s="58">
        <v>340000</v>
      </c>
      <c r="H138" s="58">
        <v>340000</v>
      </c>
      <c r="I138" s="58"/>
      <c r="J138" s="58"/>
      <c r="K138" s="58"/>
      <c r="L138" s="58"/>
      <c r="M138" s="58"/>
      <c r="N138" s="58"/>
      <c r="O138" s="58"/>
      <c r="P138" s="58"/>
      <c r="Q138" s="58"/>
    </row>
    <row r="139" ht="21" customHeight="1">
      <c r="A139" s="166" t="s">
        <v>599</v>
      </c>
      <c r="B139" s="161" t="s">
        <v>1662</v>
      </c>
      <c r="C139" s="161" t="s">
        <v>1606</v>
      </c>
      <c r="D139" s="164" t="s">
        <v>722</v>
      </c>
      <c r="E139" s="165">
        <v>1</v>
      </c>
      <c r="F139" s="58"/>
      <c r="G139" s="58">
        <v>200000</v>
      </c>
      <c r="H139" s="58">
        <v>200000</v>
      </c>
      <c r="I139" s="58"/>
      <c r="J139" s="58"/>
      <c r="K139" s="58"/>
      <c r="L139" s="58"/>
      <c r="M139" s="58"/>
      <c r="N139" s="58"/>
      <c r="O139" s="58"/>
      <c r="P139" s="58"/>
      <c r="Q139" s="58"/>
    </row>
    <row r="140" ht="21" customHeight="1">
      <c r="A140" s="166" t="s">
        <v>599</v>
      </c>
      <c r="B140" s="161" t="s">
        <v>1663</v>
      </c>
      <c r="C140" s="161" t="s">
        <v>1606</v>
      </c>
      <c r="D140" s="164" t="s">
        <v>722</v>
      </c>
      <c r="E140" s="165">
        <v>1</v>
      </c>
      <c r="F140" s="58"/>
      <c r="G140" s="58">
        <v>1600000</v>
      </c>
      <c r="H140" s="58">
        <v>1600000</v>
      </c>
      <c r="I140" s="58"/>
      <c r="J140" s="58"/>
      <c r="K140" s="58"/>
      <c r="L140" s="58"/>
      <c r="M140" s="58"/>
      <c r="N140" s="58"/>
      <c r="O140" s="58"/>
      <c r="P140" s="58"/>
      <c r="Q140" s="58"/>
    </row>
    <row r="141" ht="21" customHeight="1">
      <c r="A141" s="166" t="s">
        <v>599</v>
      </c>
      <c r="B141" s="161" t="s">
        <v>1664</v>
      </c>
      <c r="C141" s="161" t="s">
        <v>1606</v>
      </c>
      <c r="D141" s="164" t="s">
        <v>722</v>
      </c>
      <c r="E141" s="165">
        <v>1</v>
      </c>
      <c r="F141" s="58"/>
      <c r="G141" s="58">
        <v>250000</v>
      </c>
      <c r="H141" s="58">
        <v>250000</v>
      </c>
      <c r="I141" s="58"/>
      <c r="J141" s="58"/>
      <c r="K141" s="58"/>
      <c r="L141" s="58"/>
      <c r="M141" s="58"/>
      <c r="N141" s="58"/>
      <c r="O141" s="58"/>
      <c r="P141" s="58"/>
      <c r="Q141" s="58"/>
    </row>
    <row r="142" ht="21" customHeight="1">
      <c r="A142" s="166" t="s">
        <v>599</v>
      </c>
      <c r="B142" s="161" t="s">
        <v>1665</v>
      </c>
      <c r="C142" s="161" t="s">
        <v>1606</v>
      </c>
      <c r="D142" s="164" t="s">
        <v>722</v>
      </c>
      <c r="E142" s="165">
        <v>1</v>
      </c>
      <c r="F142" s="58"/>
      <c r="G142" s="58">
        <v>640000</v>
      </c>
      <c r="H142" s="58">
        <v>640000</v>
      </c>
      <c r="I142" s="58"/>
      <c r="J142" s="58"/>
      <c r="K142" s="58"/>
      <c r="L142" s="58"/>
      <c r="M142" s="58"/>
      <c r="N142" s="58"/>
      <c r="O142" s="58"/>
      <c r="P142" s="58"/>
      <c r="Q142" s="58"/>
    </row>
    <row r="143" ht="21" customHeight="1">
      <c r="A143" s="166" t="s">
        <v>599</v>
      </c>
      <c r="B143" s="161" t="s">
        <v>1666</v>
      </c>
      <c r="C143" s="161" t="s">
        <v>1606</v>
      </c>
      <c r="D143" s="164" t="s">
        <v>722</v>
      </c>
      <c r="E143" s="165">
        <v>1</v>
      </c>
      <c r="F143" s="58"/>
      <c r="G143" s="58">
        <v>310000</v>
      </c>
      <c r="H143" s="58">
        <v>310000</v>
      </c>
      <c r="I143" s="58"/>
      <c r="J143" s="58"/>
      <c r="K143" s="58"/>
      <c r="L143" s="58"/>
      <c r="M143" s="58"/>
      <c r="N143" s="58"/>
      <c r="O143" s="58"/>
      <c r="P143" s="58"/>
      <c r="Q143" s="58"/>
    </row>
    <row r="144" ht="21" customHeight="1">
      <c r="A144" s="166" t="s">
        <v>599</v>
      </c>
      <c r="B144" s="161" t="s">
        <v>1667</v>
      </c>
      <c r="C144" s="161" t="s">
        <v>1606</v>
      </c>
      <c r="D144" s="164" t="s">
        <v>722</v>
      </c>
      <c r="E144" s="165">
        <v>1</v>
      </c>
      <c r="F144" s="58"/>
      <c r="G144" s="58">
        <v>580000</v>
      </c>
      <c r="H144" s="58">
        <v>580000</v>
      </c>
      <c r="I144" s="58"/>
      <c r="J144" s="58"/>
      <c r="K144" s="58"/>
      <c r="L144" s="58"/>
      <c r="M144" s="58"/>
      <c r="N144" s="58"/>
      <c r="O144" s="58"/>
      <c r="P144" s="58"/>
      <c r="Q144" s="58"/>
    </row>
    <row r="145" ht="21" customHeight="1">
      <c r="A145" s="166" t="s">
        <v>599</v>
      </c>
      <c r="B145" s="161" t="s">
        <v>1668</v>
      </c>
      <c r="C145" s="161" t="s">
        <v>1606</v>
      </c>
      <c r="D145" s="164" t="s">
        <v>722</v>
      </c>
      <c r="E145" s="165">
        <v>1</v>
      </c>
      <c r="F145" s="58"/>
      <c r="G145" s="58">
        <v>327700</v>
      </c>
      <c r="H145" s="58">
        <v>327700</v>
      </c>
      <c r="I145" s="58"/>
      <c r="J145" s="58"/>
      <c r="K145" s="58"/>
      <c r="L145" s="58"/>
      <c r="M145" s="58"/>
      <c r="N145" s="58"/>
      <c r="O145" s="58"/>
      <c r="P145" s="58"/>
      <c r="Q145" s="58"/>
    </row>
    <row r="146" ht="21" customHeight="1">
      <c r="A146" s="166" t="s">
        <v>599</v>
      </c>
      <c r="B146" s="161" t="s">
        <v>1669</v>
      </c>
      <c r="C146" s="161" t="s">
        <v>1606</v>
      </c>
      <c r="D146" s="164" t="s">
        <v>722</v>
      </c>
      <c r="E146" s="165">
        <v>1</v>
      </c>
      <c r="F146" s="58"/>
      <c r="G146" s="58">
        <v>238200</v>
      </c>
      <c r="H146" s="58">
        <v>238200</v>
      </c>
      <c r="I146" s="58"/>
      <c r="J146" s="58"/>
      <c r="K146" s="58"/>
      <c r="L146" s="58"/>
      <c r="M146" s="58"/>
      <c r="N146" s="58"/>
      <c r="O146" s="58"/>
      <c r="P146" s="58"/>
      <c r="Q146" s="58"/>
    </row>
    <row r="147" ht="21" customHeight="1">
      <c r="A147" s="166" t="s">
        <v>599</v>
      </c>
      <c r="B147" s="161" t="s">
        <v>1670</v>
      </c>
      <c r="C147" s="161" t="s">
        <v>1606</v>
      </c>
      <c r="D147" s="164" t="s">
        <v>722</v>
      </c>
      <c r="E147" s="165">
        <v>1</v>
      </c>
      <c r="F147" s="58"/>
      <c r="G147" s="58">
        <v>500000</v>
      </c>
      <c r="H147" s="58">
        <v>500000</v>
      </c>
      <c r="I147" s="58"/>
      <c r="J147" s="58"/>
      <c r="K147" s="58"/>
      <c r="L147" s="58"/>
      <c r="M147" s="58"/>
      <c r="N147" s="58"/>
      <c r="O147" s="58"/>
      <c r="P147" s="58"/>
      <c r="Q147" s="58"/>
    </row>
    <row r="148" ht="21" customHeight="1">
      <c r="A148" s="166" t="s">
        <v>599</v>
      </c>
      <c r="B148" s="161" t="s">
        <v>1671</v>
      </c>
      <c r="C148" s="161" t="s">
        <v>1606</v>
      </c>
      <c r="D148" s="164" t="s">
        <v>722</v>
      </c>
      <c r="E148" s="165">
        <v>1</v>
      </c>
      <c r="F148" s="58"/>
      <c r="G148" s="58">
        <v>25600</v>
      </c>
      <c r="H148" s="58">
        <v>25600</v>
      </c>
      <c r="I148" s="58"/>
      <c r="J148" s="58"/>
      <c r="K148" s="58"/>
      <c r="L148" s="58"/>
      <c r="M148" s="58"/>
      <c r="N148" s="58"/>
      <c r="O148" s="58"/>
      <c r="P148" s="58"/>
      <c r="Q148" s="58"/>
    </row>
    <row r="149" ht="21" customHeight="1">
      <c r="A149" s="166" t="s">
        <v>599</v>
      </c>
      <c r="B149" s="161" t="s">
        <v>1672</v>
      </c>
      <c r="C149" s="161" t="s">
        <v>1606</v>
      </c>
      <c r="D149" s="164" t="s">
        <v>722</v>
      </c>
      <c r="E149" s="165">
        <v>1</v>
      </c>
      <c r="F149" s="58"/>
      <c r="G149" s="58">
        <v>200000</v>
      </c>
      <c r="H149" s="58">
        <v>200000</v>
      </c>
      <c r="I149" s="58"/>
      <c r="J149" s="58"/>
      <c r="K149" s="58"/>
      <c r="L149" s="58"/>
      <c r="M149" s="58"/>
      <c r="N149" s="58"/>
      <c r="O149" s="58"/>
      <c r="P149" s="58"/>
      <c r="Q149" s="58"/>
    </row>
    <row r="150" ht="21" customHeight="1">
      <c r="A150" s="166" t="s">
        <v>599</v>
      </c>
      <c r="B150" s="161" t="s">
        <v>1673</v>
      </c>
      <c r="C150" s="161" t="s">
        <v>1606</v>
      </c>
      <c r="D150" s="164" t="s">
        <v>722</v>
      </c>
      <c r="E150" s="165">
        <v>1</v>
      </c>
      <c r="F150" s="58"/>
      <c r="G150" s="58">
        <v>1489000</v>
      </c>
      <c r="H150" s="58">
        <v>1489000</v>
      </c>
      <c r="I150" s="58"/>
      <c r="J150" s="58"/>
      <c r="K150" s="58"/>
      <c r="L150" s="58"/>
      <c r="M150" s="58"/>
      <c r="N150" s="58"/>
      <c r="O150" s="58"/>
      <c r="P150" s="58"/>
      <c r="Q150" s="58"/>
    </row>
    <row r="151" ht="21" customHeight="1">
      <c r="A151" s="166" t="s">
        <v>599</v>
      </c>
      <c r="B151" s="161" t="s">
        <v>1674</v>
      </c>
      <c r="C151" s="161" t="s">
        <v>1606</v>
      </c>
      <c r="D151" s="164" t="s">
        <v>722</v>
      </c>
      <c r="E151" s="165">
        <v>1</v>
      </c>
      <c r="F151" s="58"/>
      <c r="G151" s="58">
        <v>130000</v>
      </c>
      <c r="H151" s="58">
        <v>130000</v>
      </c>
      <c r="I151" s="58"/>
      <c r="J151" s="58"/>
      <c r="K151" s="58"/>
      <c r="L151" s="58"/>
      <c r="M151" s="58"/>
      <c r="N151" s="58"/>
      <c r="O151" s="58"/>
      <c r="P151" s="58"/>
      <c r="Q151" s="58"/>
    </row>
    <row r="152" ht="21" customHeight="1">
      <c r="A152" s="166" t="s">
        <v>599</v>
      </c>
      <c r="B152" s="161" t="s">
        <v>1675</v>
      </c>
      <c r="C152" s="161" t="s">
        <v>1606</v>
      </c>
      <c r="D152" s="164" t="s">
        <v>722</v>
      </c>
      <c r="E152" s="165">
        <v>1</v>
      </c>
      <c r="F152" s="58"/>
      <c r="G152" s="58">
        <v>37800</v>
      </c>
      <c r="H152" s="58">
        <v>37800</v>
      </c>
      <c r="I152" s="58"/>
      <c r="J152" s="58"/>
      <c r="K152" s="58"/>
      <c r="L152" s="58"/>
      <c r="M152" s="58"/>
      <c r="N152" s="58"/>
      <c r="O152" s="58"/>
      <c r="P152" s="58"/>
      <c r="Q152" s="58"/>
    </row>
    <row r="153" ht="21" customHeight="1">
      <c r="A153" s="166" t="s">
        <v>599</v>
      </c>
      <c r="B153" s="161" t="s">
        <v>1676</v>
      </c>
      <c r="C153" s="161" t="s">
        <v>1606</v>
      </c>
      <c r="D153" s="164" t="s">
        <v>722</v>
      </c>
      <c r="E153" s="165">
        <v>1</v>
      </c>
      <c r="F153" s="58"/>
      <c r="G153" s="58">
        <v>788000</v>
      </c>
      <c r="H153" s="58">
        <v>788000</v>
      </c>
      <c r="I153" s="58"/>
      <c r="J153" s="58"/>
      <c r="K153" s="58"/>
      <c r="L153" s="58"/>
      <c r="M153" s="58"/>
      <c r="N153" s="58"/>
      <c r="O153" s="58"/>
      <c r="P153" s="58"/>
      <c r="Q153" s="58"/>
    </row>
    <row r="154" ht="21" customHeight="1">
      <c r="A154" s="166" t="s">
        <v>597</v>
      </c>
      <c r="B154" s="161" t="s">
        <v>1677</v>
      </c>
      <c r="C154" s="161" t="s">
        <v>1606</v>
      </c>
      <c r="D154" s="164" t="s">
        <v>722</v>
      </c>
      <c r="E154" s="165">
        <v>1</v>
      </c>
      <c r="F154" s="58"/>
      <c r="G154" s="58">
        <v>2240000</v>
      </c>
      <c r="H154" s="58">
        <v>2240000</v>
      </c>
      <c r="I154" s="58"/>
      <c r="J154" s="58"/>
      <c r="K154" s="58"/>
      <c r="L154" s="58"/>
      <c r="M154" s="58"/>
      <c r="N154" s="58"/>
      <c r="O154" s="58"/>
      <c r="P154" s="58"/>
      <c r="Q154" s="58"/>
    </row>
    <row r="155" ht="21" customHeight="1">
      <c r="A155" s="163" t="s">
        <v>70</v>
      </c>
      <c r="B155" s="14"/>
      <c r="C155" s="14"/>
      <c r="D155" s="14"/>
      <c r="E155" s="14"/>
      <c r="F155" s="58">
        <v>30600167</v>
      </c>
      <c r="G155" s="58">
        <v>46127022</v>
      </c>
      <c r="H155" s="58">
        <v>28873022</v>
      </c>
      <c r="I155" s="58"/>
      <c r="J155" s="58"/>
      <c r="K155" s="58">
        <v>9004000</v>
      </c>
      <c r="L155" s="58">
        <v>8250000</v>
      </c>
      <c r="M155" s="58"/>
      <c r="N155" s="58">
        <v>250000</v>
      </c>
      <c r="O155" s="58"/>
      <c r="P155" s="58"/>
      <c r="Q155" s="58">
        <v>8000000</v>
      </c>
    </row>
    <row r="156" ht="21" customHeight="1">
      <c r="A156" s="166" t="s">
        <v>638</v>
      </c>
      <c r="B156" s="161" t="s">
        <v>1678</v>
      </c>
      <c r="C156" s="161" t="s">
        <v>1592</v>
      </c>
      <c r="D156" s="164" t="s">
        <v>1329</v>
      </c>
      <c r="E156" s="165">
        <v>1</v>
      </c>
      <c r="F156" s="58"/>
      <c r="G156" s="58">
        <v>250000</v>
      </c>
      <c r="H156" s="58"/>
      <c r="I156" s="58"/>
      <c r="J156" s="58"/>
      <c r="K156" s="58"/>
      <c r="L156" s="58">
        <v>250000</v>
      </c>
      <c r="M156" s="58"/>
      <c r="N156" s="58">
        <v>250000</v>
      </c>
      <c r="O156" s="58"/>
      <c r="P156" s="58"/>
      <c r="Q156" s="58"/>
    </row>
    <row r="157" ht="21" customHeight="1">
      <c r="A157" s="166" t="s">
        <v>638</v>
      </c>
      <c r="B157" s="161" t="s">
        <v>1679</v>
      </c>
      <c r="C157" s="161" t="s">
        <v>1680</v>
      </c>
      <c r="D157" s="164" t="s">
        <v>1495</v>
      </c>
      <c r="E157" s="165">
        <v>6</v>
      </c>
      <c r="F157" s="58">
        <v>6000000</v>
      </c>
      <c r="G157" s="58">
        <v>6000000</v>
      </c>
      <c r="H157" s="58"/>
      <c r="I157" s="58"/>
      <c r="J157" s="58"/>
      <c r="K157" s="58"/>
      <c r="L157" s="58">
        <v>6000000</v>
      </c>
      <c r="M157" s="58"/>
      <c r="N157" s="58"/>
      <c r="O157" s="58"/>
      <c r="P157" s="58"/>
      <c r="Q157" s="58">
        <v>6000000</v>
      </c>
    </row>
    <row r="158" ht="21" customHeight="1">
      <c r="A158" s="166" t="s">
        <v>638</v>
      </c>
      <c r="B158" s="161" t="s">
        <v>1681</v>
      </c>
      <c r="C158" s="161" t="s">
        <v>1680</v>
      </c>
      <c r="D158" s="164" t="s">
        <v>1504</v>
      </c>
      <c r="E158" s="165">
        <v>200</v>
      </c>
      <c r="F158" s="58">
        <v>2000000</v>
      </c>
      <c r="G158" s="58">
        <v>2000000</v>
      </c>
      <c r="H158" s="58"/>
      <c r="I158" s="58"/>
      <c r="J158" s="58"/>
      <c r="K158" s="58"/>
      <c r="L158" s="58">
        <v>2000000</v>
      </c>
      <c r="M158" s="58"/>
      <c r="N158" s="58"/>
      <c r="O158" s="58"/>
      <c r="P158" s="58"/>
      <c r="Q158" s="58">
        <v>2000000</v>
      </c>
    </row>
    <row r="159" ht="21" customHeight="1">
      <c r="A159" s="166" t="s">
        <v>634</v>
      </c>
      <c r="B159" s="161" t="s">
        <v>1682</v>
      </c>
      <c r="C159" s="161" t="s">
        <v>1680</v>
      </c>
      <c r="D159" s="164" t="s">
        <v>1495</v>
      </c>
      <c r="E159" s="165">
        <v>6</v>
      </c>
      <c r="F159" s="58">
        <v>5800000</v>
      </c>
      <c r="G159" s="58">
        <v>6000000</v>
      </c>
      <c r="H159" s="58"/>
      <c r="I159" s="58"/>
      <c r="J159" s="58"/>
      <c r="K159" s="58">
        <v>6000000</v>
      </c>
      <c r="L159" s="58"/>
      <c r="M159" s="58"/>
      <c r="N159" s="58"/>
      <c r="O159" s="58"/>
      <c r="P159" s="58"/>
      <c r="Q159" s="58"/>
    </row>
    <row r="160" ht="21" customHeight="1">
      <c r="A160" s="166" t="s">
        <v>634</v>
      </c>
      <c r="B160" s="161" t="s">
        <v>1602</v>
      </c>
      <c r="C160" s="161" t="s">
        <v>1680</v>
      </c>
      <c r="D160" s="164" t="s">
        <v>1495</v>
      </c>
      <c r="E160" s="165">
        <v>3</v>
      </c>
      <c r="F160" s="58">
        <v>3000000</v>
      </c>
      <c r="G160" s="58">
        <v>3000000</v>
      </c>
      <c r="H160" s="58"/>
      <c r="I160" s="58"/>
      <c r="J160" s="58"/>
      <c r="K160" s="58">
        <v>3000000</v>
      </c>
      <c r="L160" s="58"/>
      <c r="M160" s="58"/>
      <c r="N160" s="58"/>
      <c r="O160" s="58"/>
      <c r="P160" s="58"/>
      <c r="Q160" s="58"/>
    </row>
    <row r="161" ht="21" customHeight="1">
      <c r="A161" s="166" t="s">
        <v>634</v>
      </c>
      <c r="B161" s="161" t="s">
        <v>1683</v>
      </c>
      <c r="C161" s="161" t="s">
        <v>1684</v>
      </c>
      <c r="D161" s="164" t="s">
        <v>1495</v>
      </c>
      <c r="E161" s="165">
        <v>10</v>
      </c>
      <c r="F161" s="58"/>
      <c r="G161" s="58">
        <v>4000</v>
      </c>
      <c r="H161" s="58"/>
      <c r="I161" s="58"/>
      <c r="J161" s="58"/>
      <c r="K161" s="58">
        <v>4000</v>
      </c>
      <c r="L161" s="58"/>
      <c r="M161" s="58"/>
      <c r="N161" s="58"/>
      <c r="O161" s="58"/>
      <c r="P161" s="58"/>
      <c r="Q161" s="58"/>
    </row>
    <row r="162" ht="21" customHeight="1">
      <c r="A162" s="166" t="s">
        <v>286</v>
      </c>
      <c r="B162" s="161" t="s">
        <v>1685</v>
      </c>
      <c r="C162" s="161" t="s">
        <v>1506</v>
      </c>
      <c r="D162" s="164" t="s">
        <v>1029</v>
      </c>
      <c r="E162" s="165">
        <v>12</v>
      </c>
      <c r="F162" s="58"/>
      <c r="G162" s="58">
        <v>60000</v>
      </c>
      <c r="H162" s="58">
        <v>60000</v>
      </c>
      <c r="I162" s="58"/>
      <c r="J162" s="58"/>
      <c r="K162" s="58"/>
      <c r="L162" s="58"/>
      <c r="M162" s="58"/>
      <c r="N162" s="58"/>
      <c r="O162" s="58"/>
      <c r="P162" s="58"/>
      <c r="Q162" s="58"/>
    </row>
    <row r="163" ht="21" customHeight="1">
      <c r="A163" s="166" t="s">
        <v>286</v>
      </c>
      <c r="B163" s="161" t="s">
        <v>1593</v>
      </c>
      <c r="C163" s="161" t="s">
        <v>1511</v>
      </c>
      <c r="D163" s="164" t="s">
        <v>740</v>
      </c>
      <c r="E163" s="165">
        <v>10</v>
      </c>
      <c r="F163" s="58"/>
      <c r="G163" s="58">
        <v>35000</v>
      </c>
      <c r="H163" s="58">
        <v>35000</v>
      </c>
      <c r="I163" s="58"/>
      <c r="J163" s="58"/>
      <c r="K163" s="58"/>
      <c r="L163" s="58"/>
      <c r="M163" s="58"/>
      <c r="N163" s="58"/>
      <c r="O163" s="58"/>
      <c r="P163" s="58"/>
      <c r="Q163" s="58"/>
    </row>
    <row r="164" ht="21" customHeight="1">
      <c r="A164" s="166" t="s">
        <v>286</v>
      </c>
      <c r="B164" s="161" t="s">
        <v>1686</v>
      </c>
      <c r="C164" s="161" t="s">
        <v>1687</v>
      </c>
      <c r="D164" s="164" t="s">
        <v>740</v>
      </c>
      <c r="E164" s="165">
        <v>50</v>
      </c>
      <c r="F164" s="58">
        <v>50000</v>
      </c>
      <c r="G164" s="58">
        <v>50000</v>
      </c>
      <c r="H164" s="58">
        <v>50000</v>
      </c>
      <c r="I164" s="58"/>
      <c r="J164" s="58"/>
      <c r="K164" s="58"/>
      <c r="L164" s="58"/>
      <c r="M164" s="58"/>
      <c r="N164" s="58"/>
      <c r="O164" s="58"/>
      <c r="P164" s="58"/>
      <c r="Q164" s="58"/>
    </row>
    <row r="165" ht="21" customHeight="1">
      <c r="A165" s="166" t="s">
        <v>299</v>
      </c>
      <c r="B165" s="161" t="s">
        <v>367</v>
      </c>
      <c r="C165" s="161" t="s">
        <v>1688</v>
      </c>
      <c r="D165" s="164" t="s">
        <v>1514</v>
      </c>
      <c r="E165" s="165">
        <v>80</v>
      </c>
      <c r="F165" s="58"/>
      <c r="G165" s="58">
        <v>400000</v>
      </c>
      <c r="H165" s="58">
        <v>400000</v>
      </c>
      <c r="I165" s="58"/>
      <c r="J165" s="58"/>
      <c r="K165" s="58"/>
      <c r="L165" s="58"/>
      <c r="M165" s="58"/>
      <c r="N165" s="58"/>
      <c r="O165" s="58"/>
      <c r="P165" s="58"/>
      <c r="Q165" s="58"/>
    </row>
    <row r="166" ht="21" customHeight="1">
      <c r="A166" s="166" t="s">
        <v>299</v>
      </c>
      <c r="B166" s="161" t="s">
        <v>1689</v>
      </c>
      <c r="C166" s="161" t="s">
        <v>1571</v>
      </c>
      <c r="D166" s="164" t="s">
        <v>1029</v>
      </c>
      <c r="E166" s="165">
        <v>5</v>
      </c>
      <c r="F166" s="58">
        <v>1225250</v>
      </c>
      <c r="G166" s="58">
        <v>1075250</v>
      </c>
      <c r="H166" s="58">
        <v>1075250</v>
      </c>
      <c r="I166" s="58"/>
      <c r="J166" s="58"/>
      <c r="K166" s="58"/>
      <c r="L166" s="58"/>
      <c r="M166" s="58"/>
      <c r="N166" s="58"/>
      <c r="O166" s="58"/>
      <c r="P166" s="58"/>
      <c r="Q166" s="58"/>
    </row>
    <row r="167" ht="21" customHeight="1">
      <c r="A167" s="166" t="s">
        <v>299</v>
      </c>
      <c r="B167" s="161" t="s">
        <v>1690</v>
      </c>
      <c r="C167" s="161" t="s">
        <v>1571</v>
      </c>
      <c r="D167" s="164" t="s">
        <v>1029</v>
      </c>
      <c r="E167" s="165">
        <v>5</v>
      </c>
      <c r="F167" s="58">
        <v>1225785</v>
      </c>
      <c r="G167" s="58">
        <v>1075250</v>
      </c>
      <c r="H167" s="58">
        <v>1075250</v>
      </c>
      <c r="I167" s="58"/>
      <c r="J167" s="58"/>
      <c r="K167" s="58"/>
      <c r="L167" s="58"/>
      <c r="M167" s="58"/>
      <c r="N167" s="58"/>
      <c r="O167" s="58"/>
      <c r="P167" s="58"/>
      <c r="Q167" s="58"/>
    </row>
    <row r="168" ht="21" customHeight="1">
      <c r="A168" s="166" t="s">
        <v>299</v>
      </c>
      <c r="B168" s="161" t="s">
        <v>1691</v>
      </c>
      <c r="C168" s="161" t="s">
        <v>1692</v>
      </c>
      <c r="D168" s="164" t="s">
        <v>679</v>
      </c>
      <c r="E168" s="165">
        <v>9300</v>
      </c>
      <c r="F168" s="58">
        <v>1330000</v>
      </c>
      <c r="G168" s="58">
        <v>930000</v>
      </c>
      <c r="H168" s="58">
        <v>930000</v>
      </c>
      <c r="I168" s="58"/>
      <c r="J168" s="58"/>
      <c r="K168" s="58"/>
      <c r="L168" s="58"/>
      <c r="M168" s="58"/>
      <c r="N168" s="58"/>
      <c r="O168" s="58"/>
      <c r="P168" s="58"/>
      <c r="Q168" s="58"/>
    </row>
    <row r="169" ht="21" customHeight="1">
      <c r="A169" s="166" t="s">
        <v>299</v>
      </c>
      <c r="B169" s="161" t="s">
        <v>1693</v>
      </c>
      <c r="C169" s="161" t="s">
        <v>1537</v>
      </c>
      <c r="D169" s="164" t="s">
        <v>1612</v>
      </c>
      <c r="E169" s="165">
        <v>1500</v>
      </c>
      <c r="F169" s="58"/>
      <c r="G169" s="58">
        <v>180000</v>
      </c>
      <c r="H169" s="58">
        <v>180000</v>
      </c>
      <c r="I169" s="58"/>
      <c r="J169" s="58"/>
      <c r="K169" s="58"/>
      <c r="L169" s="58"/>
      <c r="M169" s="58"/>
      <c r="N169" s="58"/>
      <c r="O169" s="58"/>
      <c r="P169" s="58"/>
      <c r="Q169" s="58"/>
    </row>
    <row r="170" ht="21" customHeight="1">
      <c r="A170" s="166" t="s">
        <v>299</v>
      </c>
      <c r="B170" s="161" t="s">
        <v>1694</v>
      </c>
      <c r="C170" s="161" t="s">
        <v>1695</v>
      </c>
      <c r="D170" s="164" t="s">
        <v>699</v>
      </c>
      <c r="E170" s="165">
        <v>36</v>
      </c>
      <c r="F170" s="58"/>
      <c r="G170" s="58">
        <v>126000</v>
      </c>
      <c r="H170" s="58">
        <v>126000</v>
      </c>
      <c r="I170" s="58"/>
      <c r="J170" s="58"/>
      <c r="K170" s="58"/>
      <c r="L170" s="58"/>
      <c r="M170" s="58"/>
      <c r="N170" s="58"/>
      <c r="O170" s="58"/>
      <c r="P170" s="58"/>
      <c r="Q170" s="58"/>
    </row>
    <row r="171" ht="21" customHeight="1">
      <c r="A171" s="166" t="s">
        <v>299</v>
      </c>
      <c r="B171" s="161" t="s">
        <v>1696</v>
      </c>
      <c r="C171" s="161" t="s">
        <v>1697</v>
      </c>
      <c r="D171" s="164" t="s">
        <v>1504</v>
      </c>
      <c r="E171" s="165">
        <v>1</v>
      </c>
      <c r="F171" s="58"/>
      <c r="G171" s="58">
        <v>1200000</v>
      </c>
      <c r="H171" s="58">
        <v>1200000</v>
      </c>
      <c r="I171" s="58"/>
      <c r="J171" s="58"/>
      <c r="K171" s="58"/>
      <c r="L171" s="58"/>
      <c r="M171" s="58"/>
      <c r="N171" s="58"/>
      <c r="O171" s="58"/>
      <c r="P171" s="58"/>
      <c r="Q171" s="58"/>
    </row>
    <row r="172" ht="21" customHeight="1">
      <c r="A172" s="166" t="s">
        <v>299</v>
      </c>
      <c r="B172" s="161" t="s">
        <v>1698</v>
      </c>
      <c r="C172" s="161" t="s">
        <v>1699</v>
      </c>
      <c r="D172" s="164" t="s">
        <v>1495</v>
      </c>
      <c r="E172" s="165">
        <v>1</v>
      </c>
      <c r="F172" s="58">
        <v>200000</v>
      </c>
      <c r="G172" s="58">
        <v>200000</v>
      </c>
      <c r="H172" s="58">
        <v>200000</v>
      </c>
      <c r="I172" s="58"/>
      <c r="J172" s="58"/>
      <c r="K172" s="58"/>
      <c r="L172" s="58"/>
      <c r="M172" s="58"/>
      <c r="N172" s="58"/>
      <c r="O172" s="58"/>
      <c r="P172" s="58"/>
      <c r="Q172" s="58"/>
    </row>
    <row r="173" ht="21" customHeight="1">
      <c r="A173" s="166" t="s">
        <v>299</v>
      </c>
      <c r="B173" s="161" t="s">
        <v>1700</v>
      </c>
      <c r="C173" s="161" t="s">
        <v>1701</v>
      </c>
      <c r="D173" s="164" t="s">
        <v>699</v>
      </c>
      <c r="E173" s="165">
        <v>25</v>
      </c>
      <c r="F173" s="58">
        <v>76000</v>
      </c>
      <c r="G173" s="58">
        <v>76000</v>
      </c>
      <c r="H173" s="58">
        <v>76000</v>
      </c>
      <c r="I173" s="58"/>
      <c r="J173" s="58"/>
      <c r="K173" s="58"/>
      <c r="L173" s="58"/>
      <c r="M173" s="58"/>
      <c r="N173" s="58"/>
      <c r="O173" s="58"/>
      <c r="P173" s="58"/>
      <c r="Q173" s="58"/>
    </row>
    <row r="174" ht="21" customHeight="1">
      <c r="A174" s="166" t="s">
        <v>299</v>
      </c>
      <c r="B174" s="161" t="s">
        <v>1702</v>
      </c>
      <c r="C174" s="161" t="s">
        <v>1680</v>
      </c>
      <c r="D174" s="164" t="s">
        <v>1495</v>
      </c>
      <c r="E174" s="165">
        <v>1</v>
      </c>
      <c r="F174" s="58"/>
      <c r="G174" s="58">
        <v>1663000</v>
      </c>
      <c r="H174" s="58">
        <v>1663000</v>
      </c>
      <c r="I174" s="58"/>
      <c r="J174" s="58"/>
      <c r="K174" s="58"/>
      <c r="L174" s="58"/>
      <c r="M174" s="58"/>
      <c r="N174" s="58"/>
      <c r="O174" s="58"/>
      <c r="P174" s="58"/>
      <c r="Q174" s="58"/>
    </row>
    <row r="175" ht="21" customHeight="1">
      <c r="A175" s="166" t="s">
        <v>299</v>
      </c>
      <c r="B175" s="161" t="s">
        <v>1703</v>
      </c>
      <c r="C175" s="161" t="s">
        <v>1680</v>
      </c>
      <c r="D175" s="164" t="s">
        <v>1495</v>
      </c>
      <c r="E175" s="165">
        <v>5</v>
      </c>
      <c r="F175" s="58"/>
      <c r="G175" s="58">
        <v>2000000</v>
      </c>
      <c r="H175" s="58">
        <v>2000000</v>
      </c>
      <c r="I175" s="58"/>
      <c r="J175" s="58"/>
      <c r="K175" s="58"/>
      <c r="L175" s="58"/>
      <c r="M175" s="58"/>
      <c r="N175" s="58"/>
      <c r="O175" s="58"/>
      <c r="P175" s="58"/>
      <c r="Q175" s="58"/>
    </row>
    <row r="176" ht="21" customHeight="1">
      <c r="A176" s="166" t="s">
        <v>299</v>
      </c>
      <c r="B176" s="161" t="s">
        <v>1704</v>
      </c>
      <c r="C176" s="161" t="s">
        <v>1680</v>
      </c>
      <c r="D176" s="164" t="s">
        <v>1495</v>
      </c>
      <c r="E176" s="165">
        <v>1</v>
      </c>
      <c r="F176" s="58"/>
      <c r="G176" s="58">
        <v>1000000</v>
      </c>
      <c r="H176" s="58">
        <v>1000000</v>
      </c>
      <c r="I176" s="58"/>
      <c r="J176" s="58"/>
      <c r="K176" s="58"/>
      <c r="L176" s="58"/>
      <c r="M176" s="58"/>
      <c r="N176" s="58"/>
      <c r="O176" s="58"/>
      <c r="P176" s="58"/>
      <c r="Q176" s="58"/>
    </row>
    <row r="177" ht="21" customHeight="1">
      <c r="A177" s="166" t="s">
        <v>299</v>
      </c>
      <c r="B177" s="161" t="s">
        <v>1705</v>
      </c>
      <c r="C177" s="161" t="s">
        <v>1680</v>
      </c>
      <c r="D177" s="164" t="s">
        <v>1495</v>
      </c>
      <c r="E177" s="165">
        <v>1</v>
      </c>
      <c r="F177" s="58"/>
      <c r="G177" s="58">
        <v>1756400</v>
      </c>
      <c r="H177" s="58">
        <v>1756400</v>
      </c>
      <c r="I177" s="58"/>
      <c r="J177" s="58"/>
      <c r="K177" s="58"/>
      <c r="L177" s="58"/>
      <c r="M177" s="58"/>
      <c r="N177" s="58"/>
      <c r="O177" s="58"/>
      <c r="P177" s="58"/>
      <c r="Q177" s="58"/>
    </row>
    <row r="178" ht="21" customHeight="1">
      <c r="A178" s="166" t="s">
        <v>299</v>
      </c>
      <c r="B178" s="161" t="s">
        <v>1706</v>
      </c>
      <c r="C178" s="161" t="s">
        <v>1680</v>
      </c>
      <c r="D178" s="164" t="s">
        <v>1495</v>
      </c>
      <c r="E178" s="165">
        <v>1</v>
      </c>
      <c r="F178" s="58"/>
      <c r="G178" s="58">
        <v>391930</v>
      </c>
      <c r="H178" s="58">
        <v>391930</v>
      </c>
      <c r="I178" s="58"/>
      <c r="J178" s="58"/>
      <c r="K178" s="58"/>
      <c r="L178" s="58"/>
      <c r="M178" s="58"/>
      <c r="N178" s="58"/>
      <c r="O178" s="58"/>
      <c r="P178" s="58"/>
      <c r="Q178" s="58"/>
    </row>
    <row r="179" ht="21" customHeight="1">
      <c r="A179" s="166" t="s">
        <v>299</v>
      </c>
      <c r="B179" s="161" t="s">
        <v>1707</v>
      </c>
      <c r="C179" s="161" t="s">
        <v>1680</v>
      </c>
      <c r="D179" s="164" t="s">
        <v>1495</v>
      </c>
      <c r="E179" s="165">
        <v>1</v>
      </c>
      <c r="F179" s="58"/>
      <c r="G179" s="58">
        <v>1088060</v>
      </c>
      <c r="H179" s="58">
        <v>1088060</v>
      </c>
      <c r="I179" s="58"/>
      <c r="J179" s="58"/>
      <c r="K179" s="58"/>
      <c r="L179" s="58"/>
      <c r="M179" s="58"/>
      <c r="N179" s="58"/>
      <c r="O179" s="58"/>
      <c r="P179" s="58"/>
      <c r="Q179" s="58"/>
    </row>
    <row r="180" ht="21" customHeight="1">
      <c r="A180" s="166" t="s">
        <v>299</v>
      </c>
      <c r="B180" s="161" t="s">
        <v>1708</v>
      </c>
      <c r="C180" s="161" t="s">
        <v>1680</v>
      </c>
      <c r="D180" s="164" t="s">
        <v>1504</v>
      </c>
      <c r="E180" s="165">
        <v>1</v>
      </c>
      <c r="F180" s="58"/>
      <c r="G180" s="58">
        <v>1000000</v>
      </c>
      <c r="H180" s="58">
        <v>1000000</v>
      </c>
      <c r="I180" s="58"/>
      <c r="J180" s="58"/>
      <c r="K180" s="58"/>
      <c r="L180" s="58"/>
      <c r="M180" s="58"/>
      <c r="N180" s="58"/>
      <c r="O180" s="58"/>
      <c r="P180" s="58"/>
      <c r="Q180" s="58"/>
    </row>
    <row r="181" ht="21" customHeight="1">
      <c r="A181" s="166" t="s">
        <v>299</v>
      </c>
      <c r="B181" s="161" t="s">
        <v>1709</v>
      </c>
      <c r="C181" s="161" t="s">
        <v>1680</v>
      </c>
      <c r="D181" s="164" t="s">
        <v>1495</v>
      </c>
      <c r="E181" s="165">
        <v>2</v>
      </c>
      <c r="F181" s="58"/>
      <c r="G181" s="58">
        <v>1200000</v>
      </c>
      <c r="H181" s="58">
        <v>1200000</v>
      </c>
      <c r="I181" s="58"/>
      <c r="J181" s="58"/>
      <c r="K181" s="58"/>
      <c r="L181" s="58"/>
      <c r="M181" s="58"/>
      <c r="N181" s="58"/>
      <c r="O181" s="58"/>
      <c r="P181" s="58"/>
      <c r="Q181" s="58"/>
    </row>
    <row r="182" ht="21" customHeight="1">
      <c r="A182" s="166" t="s">
        <v>299</v>
      </c>
      <c r="B182" s="161" t="s">
        <v>1710</v>
      </c>
      <c r="C182" s="161" t="s">
        <v>1545</v>
      </c>
      <c r="D182" s="164" t="s">
        <v>1514</v>
      </c>
      <c r="E182" s="165">
        <v>1</v>
      </c>
      <c r="F182" s="58"/>
      <c r="G182" s="58">
        <v>15000</v>
      </c>
      <c r="H182" s="58">
        <v>15000</v>
      </c>
      <c r="I182" s="58"/>
      <c r="J182" s="58"/>
      <c r="K182" s="58"/>
      <c r="L182" s="58"/>
      <c r="M182" s="58"/>
      <c r="N182" s="58"/>
      <c r="O182" s="58"/>
      <c r="P182" s="58"/>
      <c r="Q182" s="58"/>
    </row>
    <row r="183" ht="21" customHeight="1">
      <c r="A183" s="166" t="s">
        <v>299</v>
      </c>
      <c r="B183" s="161" t="s">
        <v>1711</v>
      </c>
      <c r="C183" s="161" t="s">
        <v>1712</v>
      </c>
      <c r="D183" s="164" t="s">
        <v>722</v>
      </c>
      <c r="E183" s="165">
        <v>2</v>
      </c>
      <c r="F183" s="58"/>
      <c r="G183" s="58">
        <v>1000000</v>
      </c>
      <c r="H183" s="58">
        <v>1000000</v>
      </c>
      <c r="I183" s="58"/>
      <c r="J183" s="58"/>
      <c r="K183" s="58"/>
      <c r="L183" s="58"/>
      <c r="M183" s="58"/>
      <c r="N183" s="58"/>
      <c r="O183" s="58"/>
      <c r="P183" s="58"/>
      <c r="Q183" s="58"/>
    </row>
    <row r="184" ht="21" customHeight="1">
      <c r="A184" s="166" t="s">
        <v>299</v>
      </c>
      <c r="B184" s="161" t="s">
        <v>1713</v>
      </c>
      <c r="C184" s="161" t="s">
        <v>1547</v>
      </c>
      <c r="D184" s="164" t="s">
        <v>699</v>
      </c>
      <c r="E184" s="165">
        <v>1</v>
      </c>
      <c r="F184" s="58">
        <v>3000</v>
      </c>
      <c r="G184" s="58">
        <v>3000</v>
      </c>
      <c r="H184" s="58">
        <v>3000</v>
      </c>
      <c r="I184" s="58"/>
      <c r="J184" s="58"/>
      <c r="K184" s="58"/>
      <c r="L184" s="58"/>
      <c r="M184" s="58"/>
      <c r="N184" s="58"/>
      <c r="O184" s="58"/>
      <c r="P184" s="58"/>
      <c r="Q184" s="58"/>
    </row>
    <row r="185" ht="21" customHeight="1">
      <c r="A185" s="166" t="s">
        <v>299</v>
      </c>
      <c r="B185" s="161" t="s">
        <v>1714</v>
      </c>
      <c r="C185" s="161" t="s">
        <v>1501</v>
      </c>
      <c r="D185" s="164" t="s">
        <v>722</v>
      </c>
      <c r="E185" s="165">
        <v>1</v>
      </c>
      <c r="F185" s="58">
        <v>400000</v>
      </c>
      <c r="G185" s="58">
        <v>400000</v>
      </c>
      <c r="H185" s="58">
        <v>400000</v>
      </c>
      <c r="I185" s="58"/>
      <c r="J185" s="58"/>
      <c r="K185" s="58"/>
      <c r="L185" s="58"/>
      <c r="M185" s="58"/>
      <c r="N185" s="58"/>
      <c r="O185" s="58"/>
      <c r="P185" s="58"/>
      <c r="Q185" s="58"/>
    </row>
    <row r="186" ht="21" customHeight="1">
      <c r="A186" s="166" t="s">
        <v>299</v>
      </c>
      <c r="B186" s="161" t="s">
        <v>1715</v>
      </c>
      <c r="C186" s="161" t="s">
        <v>1601</v>
      </c>
      <c r="D186" s="164" t="s">
        <v>1495</v>
      </c>
      <c r="E186" s="165">
        <v>2</v>
      </c>
      <c r="F186" s="58"/>
      <c r="G186" s="58">
        <v>1160000</v>
      </c>
      <c r="H186" s="58">
        <v>1160000</v>
      </c>
      <c r="I186" s="58"/>
      <c r="J186" s="58"/>
      <c r="K186" s="58"/>
      <c r="L186" s="58"/>
      <c r="M186" s="58"/>
      <c r="N186" s="58"/>
      <c r="O186" s="58"/>
      <c r="P186" s="58"/>
      <c r="Q186" s="58"/>
    </row>
    <row r="187" ht="21" customHeight="1">
      <c r="A187" s="166" t="s">
        <v>299</v>
      </c>
      <c r="B187" s="161" t="s">
        <v>1716</v>
      </c>
      <c r="C187" s="161" t="s">
        <v>1556</v>
      </c>
      <c r="D187" s="164" t="s">
        <v>1514</v>
      </c>
      <c r="E187" s="165">
        <v>16</v>
      </c>
      <c r="F187" s="58"/>
      <c r="G187" s="58">
        <v>112000</v>
      </c>
      <c r="H187" s="58">
        <v>112000</v>
      </c>
      <c r="I187" s="58"/>
      <c r="J187" s="58"/>
      <c r="K187" s="58"/>
      <c r="L187" s="58"/>
      <c r="M187" s="58"/>
      <c r="N187" s="58"/>
      <c r="O187" s="58"/>
      <c r="P187" s="58"/>
      <c r="Q187" s="58"/>
    </row>
    <row r="188" ht="21" customHeight="1">
      <c r="A188" s="166" t="s">
        <v>299</v>
      </c>
      <c r="B188" s="161" t="s">
        <v>1717</v>
      </c>
      <c r="C188" s="161" t="s">
        <v>1718</v>
      </c>
      <c r="D188" s="164" t="s">
        <v>679</v>
      </c>
      <c r="E188" s="165">
        <v>20000</v>
      </c>
      <c r="F188" s="58"/>
      <c r="G188" s="58">
        <v>1000000</v>
      </c>
      <c r="H188" s="58">
        <v>1000000</v>
      </c>
      <c r="I188" s="58"/>
      <c r="J188" s="58"/>
      <c r="K188" s="58"/>
      <c r="L188" s="58"/>
      <c r="M188" s="58"/>
      <c r="N188" s="58"/>
      <c r="O188" s="58"/>
      <c r="P188" s="58"/>
      <c r="Q188" s="58"/>
    </row>
    <row r="189" ht="21" customHeight="1">
      <c r="A189" s="166" t="s">
        <v>299</v>
      </c>
      <c r="B189" s="161" t="s">
        <v>1719</v>
      </c>
      <c r="C189" s="161" t="s">
        <v>1720</v>
      </c>
      <c r="D189" s="164" t="s">
        <v>722</v>
      </c>
      <c r="E189" s="165">
        <v>4</v>
      </c>
      <c r="F189" s="58"/>
      <c r="G189" s="58">
        <v>400000</v>
      </c>
      <c r="H189" s="58">
        <v>400000</v>
      </c>
      <c r="I189" s="58"/>
      <c r="J189" s="58"/>
      <c r="K189" s="58"/>
      <c r="L189" s="58"/>
      <c r="M189" s="58"/>
      <c r="N189" s="58"/>
      <c r="O189" s="58"/>
      <c r="P189" s="58"/>
      <c r="Q189" s="58"/>
    </row>
    <row r="190" ht="21" customHeight="1">
      <c r="A190" s="166" t="s">
        <v>299</v>
      </c>
      <c r="B190" s="161" t="s">
        <v>1721</v>
      </c>
      <c r="C190" s="161" t="s">
        <v>1585</v>
      </c>
      <c r="D190" s="164" t="s">
        <v>1722</v>
      </c>
      <c r="E190" s="165">
        <v>1</v>
      </c>
      <c r="F190" s="58">
        <v>359682</v>
      </c>
      <c r="G190" s="58">
        <v>359682</v>
      </c>
      <c r="H190" s="58">
        <v>359682</v>
      </c>
      <c r="I190" s="58"/>
      <c r="J190" s="58"/>
      <c r="K190" s="58"/>
      <c r="L190" s="58"/>
      <c r="M190" s="58"/>
      <c r="N190" s="58"/>
      <c r="O190" s="58"/>
      <c r="P190" s="58"/>
      <c r="Q190" s="58"/>
    </row>
    <row r="191" ht="21" customHeight="1">
      <c r="A191" s="166" t="s">
        <v>299</v>
      </c>
      <c r="B191" s="161" t="s">
        <v>1723</v>
      </c>
      <c r="C191" s="161" t="s">
        <v>1585</v>
      </c>
      <c r="D191" s="164" t="s">
        <v>1029</v>
      </c>
      <c r="E191" s="165">
        <v>8</v>
      </c>
      <c r="F191" s="58">
        <v>3000000</v>
      </c>
      <c r="G191" s="58">
        <v>2000000</v>
      </c>
      <c r="H191" s="58">
        <v>2000000</v>
      </c>
      <c r="I191" s="58"/>
      <c r="J191" s="58"/>
      <c r="K191" s="58"/>
      <c r="L191" s="58"/>
      <c r="M191" s="58"/>
      <c r="N191" s="58"/>
      <c r="O191" s="58"/>
      <c r="P191" s="58"/>
      <c r="Q191" s="58"/>
    </row>
    <row r="192" ht="21" customHeight="1">
      <c r="A192" s="166" t="s">
        <v>299</v>
      </c>
      <c r="B192" s="161" t="s">
        <v>1724</v>
      </c>
      <c r="C192" s="161" t="s">
        <v>1585</v>
      </c>
      <c r="D192" s="164" t="s">
        <v>1029</v>
      </c>
      <c r="E192" s="165">
        <v>2</v>
      </c>
      <c r="F192" s="58">
        <v>440000</v>
      </c>
      <c r="G192" s="58">
        <v>340000</v>
      </c>
      <c r="H192" s="58">
        <v>340000</v>
      </c>
      <c r="I192" s="58"/>
      <c r="J192" s="58"/>
      <c r="K192" s="58"/>
      <c r="L192" s="58"/>
      <c r="M192" s="58"/>
      <c r="N192" s="58"/>
      <c r="O192" s="58"/>
      <c r="P192" s="58"/>
      <c r="Q192" s="58"/>
    </row>
    <row r="193" ht="21" customHeight="1">
      <c r="A193" s="166" t="s">
        <v>299</v>
      </c>
      <c r="B193" s="161" t="s">
        <v>1725</v>
      </c>
      <c r="C193" s="161" t="s">
        <v>1585</v>
      </c>
      <c r="D193" s="164" t="s">
        <v>1029</v>
      </c>
      <c r="E193" s="165">
        <v>6</v>
      </c>
      <c r="F193" s="58">
        <v>1667110</v>
      </c>
      <c r="G193" s="58">
        <v>1507110</v>
      </c>
      <c r="H193" s="58">
        <v>1507110</v>
      </c>
      <c r="I193" s="58"/>
      <c r="J193" s="58"/>
      <c r="K193" s="58"/>
      <c r="L193" s="58"/>
      <c r="M193" s="58"/>
      <c r="N193" s="58"/>
      <c r="O193" s="58"/>
      <c r="P193" s="58"/>
      <c r="Q193" s="58"/>
    </row>
    <row r="194" ht="21" customHeight="1">
      <c r="A194" s="166" t="s">
        <v>299</v>
      </c>
      <c r="B194" s="161" t="s">
        <v>1726</v>
      </c>
      <c r="C194" s="161" t="s">
        <v>1585</v>
      </c>
      <c r="D194" s="164" t="s">
        <v>1029</v>
      </c>
      <c r="E194" s="165">
        <v>4</v>
      </c>
      <c r="F194" s="58">
        <v>1214740</v>
      </c>
      <c r="G194" s="58">
        <v>1004740</v>
      </c>
      <c r="H194" s="58">
        <v>1004740</v>
      </c>
      <c r="I194" s="58"/>
      <c r="J194" s="58"/>
      <c r="K194" s="58"/>
      <c r="L194" s="58"/>
      <c r="M194" s="58"/>
      <c r="N194" s="58"/>
      <c r="O194" s="58"/>
      <c r="P194" s="58"/>
      <c r="Q194" s="58"/>
    </row>
    <row r="195" ht="21" customHeight="1">
      <c r="A195" s="166" t="s">
        <v>299</v>
      </c>
      <c r="B195" s="161" t="s">
        <v>1727</v>
      </c>
      <c r="C195" s="161" t="s">
        <v>1728</v>
      </c>
      <c r="D195" s="164" t="s">
        <v>1495</v>
      </c>
      <c r="E195" s="165">
        <v>1</v>
      </c>
      <c r="F195" s="58"/>
      <c r="G195" s="58">
        <v>1400000</v>
      </c>
      <c r="H195" s="58">
        <v>1400000</v>
      </c>
      <c r="I195" s="58"/>
      <c r="J195" s="58"/>
      <c r="K195" s="58"/>
      <c r="L195" s="58"/>
      <c r="M195" s="58"/>
      <c r="N195" s="58"/>
      <c r="O195" s="58"/>
      <c r="P195" s="58"/>
      <c r="Q195" s="58"/>
    </row>
    <row r="196" ht="21" customHeight="1">
      <c r="A196" s="166" t="s">
        <v>299</v>
      </c>
      <c r="B196" s="161" t="s">
        <v>1729</v>
      </c>
      <c r="C196" s="161" t="s">
        <v>1730</v>
      </c>
      <c r="D196" s="164" t="s">
        <v>1029</v>
      </c>
      <c r="E196" s="165">
        <v>6</v>
      </c>
      <c r="F196" s="58">
        <v>1584000</v>
      </c>
      <c r="G196" s="58">
        <v>1440000</v>
      </c>
      <c r="H196" s="58">
        <v>1440000</v>
      </c>
      <c r="I196" s="58"/>
      <c r="J196" s="58"/>
      <c r="K196" s="58"/>
      <c r="L196" s="58"/>
      <c r="M196" s="58"/>
      <c r="N196" s="58"/>
      <c r="O196" s="58"/>
      <c r="P196" s="58"/>
      <c r="Q196" s="58"/>
    </row>
    <row r="197" ht="21" customHeight="1">
      <c r="A197" s="166" t="s">
        <v>299</v>
      </c>
      <c r="B197" s="161" t="s">
        <v>1731</v>
      </c>
      <c r="C197" s="161" t="s">
        <v>1730</v>
      </c>
      <c r="D197" s="164" t="s">
        <v>1029</v>
      </c>
      <c r="E197" s="165">
        <v>5</v>
      </c>
      <c r="F197" s="58">
        <v>1000000</v>
      </c>
      <c r="G197" s="58">
        <v>1200000</v>
      </c>
      <c r="H197" s="58">
        <v>1200000</v>
      </c>
      <c r="I197" s="58"/>
      <c r="J197" s="58"/>
      <c r="K197" s="58"/>
      <c r="L197" s="58"/>
      <c r="M197" s="58"/>
      <c r="N197" s="58"/>
      <c r="O197" s="58"/>
      <c r="P197" s="58"/>
      <c r="Q197" s="58"/>
    </row>
    <row r="198" ht="21" customHeight="1">
      <c r="A198" s="166" t="s">
        <v>299</v>
      </c>
      <c r="B198" s="161" t="s">
        <v>1732</v>
      </c>
      <c r="C198" s="161" t="s">
        <v>1733</v>
      </c>
      <c r="D198" s="164" t="s">
        <v>699</v>
      </c>
      <c r="E198" s="165">
        <v>80</v>
      </c>
      <c r="F198" s="58">
        <v>24600</v>
      </c>
      <c r="G198" s="58">
        <v>24600</v>
      </c>
      <c r="H198" s="58">
        <v>24600</v>
      </c>
      <c r="I198" s="58"/>
      <c r="J198" s="58"/>
      <c r="K198" s="58"/>
      <c r="L198" s="58"/>
      <c r="M198" s="58"/>
      <c r="N198" s="58"/>
      <c r="O198" s="58"/>
      <c r="P198" s="58"/>
      <c r="Q198" s="58"/>
    </row>
    <row r="199" ht="21" customHeight="1">
      <c r="A199" s="163" t="s">
        <v>72</v>
      </c>
      <c r="B199" s="14"/>
      <c r="C199" s="14"/>
      <c r="D199" s="14"/>
      <c r="E199" s="14"/>
      <c r="F199" s="58">
        <v>695500</v>
      </c>
      <c r="G199" s="58">
        <v>8015500</v>
      </c>
      <c r="H199" s="58">
        <v>8015500</v>
      </c>
      <c r="I199" s="58"/>
      <c r="J199" s="58"/>
      <c r="K199" s="58"/>
      <c r="L199" s="58"/>
      <c r="M199" s="58"/>
      <c r="N199" s="58"/>
      <c r="O199" s="58"/>
      <c r="P199" s="58"/>
      <c r="Q199" s="58"/>
    </row>
    <row r="200" ht="21" customHeight="1">
      <c r="A200" s="166" t="s">
        <v>645</v>
      </c>
      <c r="B200" s="161" t="s">
        <v>1734</v>
      </c>
      <c r="C200" s="161" t="s">
        <v>1735</v>
      </c>
      <c r="D200" s="164" t="s">
        <v>722</v>
      </c>
      <c r="E200" s="165">
        <v>1</v>
      </c>
      <c r="F200" s="58">
        <v>400000</v>
      </c>
      <c r="G200" s="58">
        <v>400000</v>
      </c>
      <c r="H200" s="58">
        <v>400000</v>
      </c>
      <c r="I200" s="58"/>
      <c r="J200" s="58"/>
      <c r="K200" s="58"/>
      <c r="L200" s="58"/>
      <c r="M200" s="58"/>
      <c r="N200" s="58"/>
      <c r="O200" s="58"/>
      <c r="P200" s="58"/>
      <c r="Q200" s="58"/>
    </row>
    <row r="201" ht="21" customHeight="1">
      <c r="A201" s="166" t="s">
        <v>645</v>
      </c>
      <c r="B201" s="161" t="s">
        <v>1736</v>
      </c>
      <c r="C201" s="161" t="s">
        <v>1737</v>
      </c>
      <c r="D201" s="164" t="s">
        <v>1507</v>
      </c>
      <c r="E201" s="165">
        <v>1</v>
      </c>
      <c r="F201" s="58">
        <v>200000</v>
      </c>
      <c r="G201" s="58">
        <v>200000</v>
      </c>
      <c r="H201" s="58">
        <v>200000</v>
      </c>
      <c r="I201" s="58"/>
      <c r="J201" s="58"/>
      <c r="K201" s="58"/>
      <c r="L201" s="58"/>
      <c r="M201" s="58"/>
      <c r="N201" s="58"/>
      <c r="O201" s="58"/>
      <c r="P201" s="58"/>
      <c r="Q201" s="58"/>
    </row>
    <row r="202" ht="21" customHeight="1">
      <c r="A202" s="166" t="s">
        <v>645</v>
      </c>
      <c r="B202" s="161" t="s">
        <v>1738</v>
      </c>
      <c r="C202" s="161" t="s">
        <v>1739</v>
      </c>
      <c r="D202" s="164" t="s">
        <v>1495</v>
      </c>
      <c r="E202" s="165">
        <v>1</v>
      </c>
      <c r="F202" s="58"/>
      <c r="G202" s="58">
        <v>7320000</v>
      </c>
      <c r="H202" s="58">
        <v>7320000</v>
      </c>
      <c r="I202" s="58"/>
      <c r="J202" s="58"/>
      <c r="K202" s="58"/>
      <c r="L202" s="58"/>
      <c r="M202" s="58"/>
      <c r="N202" s="58"/>
      <c r="O202" s="58"/>
      <c r="P202" s="58"/>
      <c r="Q202" s="58"/>
    </row>
    <row r="203" ht="21" customHeight="1">
      <c r="A203" s="166" t="s">
        <v>645</v>
      </c>
      <c r="B203" s="161" t="s">
        <v>1740</v>
      </c>
      <c r="C203" s="161" t="s">
        <v>1741</v>
      </c>
      <c r="D203" s="164" t="s">
        <v>1514</v>
      </c>
      <c r="E203" s="165">
        <v>1</v>
      </c>
      <c r="F203" s="58">
        <v>80000</v>
      </c>
      <c r="G203" s="58">
        <v>80000</v>
      </c>
      <c r="H203" s="58">
        <v>80000</v>
      </c>
      <c r="I203" s="58"/>
      <c r="J203" s="58"/>
      <c r="K203" s="58"/>
      <c r="L203" s="58"/>
      <c r="M203" s="58"/>
      <c r="N203" s="58"/>
      <c r="O203" s="58"/>
      <c r="P203" s="58"/>
      <c r="Q203" s="58"/>
    </row>
    <row r="204" ht="21" customHeight="1">
      <c r="A204" s="166" t="s">
        <v>455</v>
      </c>
      <c r="B204" s="161" t="s">
        <v>1742</v>
      </c>
      <c r="C204" s="161" t="s">
        <v>1537</v>
      </c>
      <c r="D204" s="164" t="s">
        <v>1495</v>
      </c>
      <c r="E204" s="165">
        <v>1</v>
      </c>
      <c r="F204" s="58">
        <v>7000</v>
      </c>
      <c r="G204" s="58">
        <v>7000</v>
      </c>
      <c r="H204" s="58">
        <v>7000</v>
      </c>
      <c r="I204" s="58"/>
      <c r="J204" s="58"/>
      <c r="K204" s="58"/>
      <c r="L204" s="58"/>
      <c r="M204" s="58"/>
      <c r="N204" s="58"/>
      <c r="O204" s="58"/>
      <c r="P204" s="58"/>
      <c r="Q204" s="58"/>
    </row>
    <row r="205" ht="21" customHeight="1">
      <c r="A205" s="166" t="s">
        <v>457</v>
      </c>
      <c r="B205" s="161" t="s">
        <v>1743</v>
      </c>
      <c r="C205" s="161" t="s">
        <v>1509</v>
      </c>
      <c r="D205" s="164" t="s">
        <v>1507</v>
      </c>
      <c r="E205" s="165">
        <v>1</v>
      </c>
      <c r="F205" s="58">
        <v>5000</v>
      </c>
      <c r="G205" s="58">
        <v>5000</v>
      </c>
      <c r="H205" s="58">
        <v>5000</v>
      </c>
      <c r="I205" s="58"/>
      <c r="J205" s="58"/>
      <c r="K205" s="58"/>
      <c r="L205" s="58"/>
      <c r="M205" s="58"/>
      <c r="N205" s="58"/>
      <c r="O205" s="58"/>
      <c r="P205" s="58"/>
      <c r="Q205" s="58"/>
    </row>
    <row r="206" ht="21" customHeight="1">
      <c r="A206" s="166" t="s">
        <v>457</v>
      </c>
      <c r="B206" s="161" t="s">
        <v>1744</v>
      </c>
      <c r="C206" s="161" t="s">
        <v>1511</v>
      </c>
      <c r="D206" s="164" t="s">
        <v>1507</v>
      </c>
      <c r="E206" s="165">
        <v>1</v>
      </c>
      <c r="F206" s="58">
        <v>3500</v>
      </c>
      <c r="G206" s="58">
        <v>3500</v>
      </c>
      <c r="H206" s="58">
        <v>3500</v>
      </c>
      <c r="I206" s="58"/>
      <c r="J206" s="58"/>
      <c r="K206" s="58"/>
      <c r="L206" s="58"/>
      <c r="M206" s="58"/>
      <c r="N206" s="58"/>
      <c r="O206" s="58"/>
      <c r="P206" s="58"/>
      <c r="Q206" s="58"/>
    </row>
    <row r="207" ht="21" customHeight="1">
      <c r="A207" s="163" t="s">
        <v>74</v>
      </c>
      <c r="B207" s="14"/>
      <c r="C207" s="14"/>
      <c r="D207" s="14"/>
      <c r="E207" s="14"/>
      <c r="F207" s="58">
        <v>15000</v>
      </c>
      <c r="G207" s="58">
        <v>44968</v>
      </c>
      <c r="H207" s="58">
        <v>44968</v>
      </c>
      <c r="I207" s="58"/>
      <c r="J207" s="58"/>
      <c r="K207" s="58"/>
      <c r="L207" s="58"/>
      <c r="M207" s="58"/>
      <c r="N207" s="58"/>
      <c r="O207" s="58"/>
      <c r="P207" s="58"/>
      <c r="Q207" s="58"/>
    </row>
    <row r="208" ht="21" customHeight="1">
      <c r="A208" s="166" t="s">
        <v>648</v>
      </c>
      <c r="B208" s="161" t="s">
        <v>1745</v>
      </c>
      <c r="C208" s="161" t="s">
        <v>1636</v>
      </c>
      <c r="D208" s="164" t="s">
        <v>1495</v>
      </c>
      <c r="E208" s="165">
        <v>7</v>
      </c>
      <c r="F208" s="58">
        <v>14000</v>
      </c>
      <c r="G208" s="58">
        <v>14000</v>
      </c>
      <c r="H208" s="58">
        <v>14000</v>
      </c>
      <c r="I208" s="58"/>
      <c r="J208" s="58"/>
      <c r="K208" s="58"/>
      <c r="L208" s="58"/>
      <c r="M208" s="58"/>
      <c r="N208" s="58"/>
      <c r="O208" s="58"/>
      <c r="P208" s="58"/>
      <c r="Q208" s="58"/>
    </row>
    <row r="209" ht="21" customHeight="1">
      <c r="A209" s="166" t="s">
        <v>648</v>
      </c>
      <c r="B209" s="161" t="s">
        <v>1746</v>
      </c>
      <c r="C209" s="161" t="s">
        <v>1747</v>
      </c>
      <c r="D209" s="164" t="s">
        <v>699</v>
      </c>
      <c r="E209" s="165">
        <v>1</v>
      </c>
      <c r="F209" s="58">
        <v>1000</v>
      </c>
      <c r="G209" s="58">
        <v>1000</v>
      </c>
      <c r="H209" s="58">
        <v>1000</v>
      </c>
      <c r="I209" s="58"/>
      <c r="J209" s="58"/>
      <c r="K209" s="58"/>
      <c r="L209" s="58"/>
      <c r="M209" s="58"/>
      <c r="N209" s="58"/>
      <c r="O209" s="58"/>
      <c r="P209" s="58"/>
      <c r="Q209" s="58"/>
    </row>
    <row r="210" ht="21" customHeight="1">
      <c r="A210" s="166" t="s">
        <v>286</v>
      </c>
      <c r="B210" s="161" t="s">
        <v>1748</v>
      </c>
      <c r="C210" s="161" t="s">
        <v>1648</v>
      </c>
      <c r="D210" s="164" t="s">
        <v>722</v>
      </c>
      <c r="E210" s="165">
        <v>1</v>
      </c>
      <c r="F210" s="58"/>
      <c r="G210" s="58">
        <v>2900</v>
      </c>
      <c r="H210" s="58">
        <v>2900</v>
      </c>
      <c r="I210" s="58"/>
      <c r="J210" s="58"/>
      <c r="K210" s="58"/>
      <c r="L210" s="58"/>
      <c r="M210" s="58"/>
      <c r="N210" s="58"/>
      <c r="O210" s="58"/>
      <c r="P210" s="58"/>
      <c r="Q210" s="58"/>
    </row>
    <row r="211" ht="21" customHeight="1">
      <c r="A211" s="166" t="s">
        <v>286</v>
      </c>
      <c r="B211" s="161" t="s">
        <v>1749</v>
      </c>
      <c r="C211" s="161" t="s">
        <v>1627</v>
      </c>
      <c r="D211" s="164" t="s">
        <v>722</v>
      </c>
      <c r="E211" s="165">
        <v>4</v>
      </c>
      <c r="F211" s="58"/>
      <c r="G211" s="58">
        <v>3620</v>
      </c>
      <c r="H211" s="58">
        <v>3620</v>
      </c>
      <c r="I211" s="58"/>
      <c r="J211" s="58"/>
      <c r="K211" s="58"/>
      <c r="L211" s="58"/>
      <c r="M211" s="58"/>
      <c r="N211" s="58"/>
      <c r="O211" s="58"/>
      <c r="P211" s="58"/>
      <c r="Q211" s="58"/>
    </row>
    <row r="212" ht="21" customHeight="1">
      <c r="A212" s="166" t="s">
        <v>286</v>
      </c>
      <c r="B212" s="161" t="s">
        <v>1749</v>
      </c>
      <c r="C212" s="161" t="s">
        <v>1627</v>
      </c>
      <c r="D212" s="164" t="s">
        <v>722</v>
      </c>
      <c r="E212" s="165">
        <v>3</v>
      </c>
      <c r="F212" s="58"/>
      <c r="G212" s="58">
        <v>6000</v>
      </c>
      <c r="H212" s="58">
        <v>6000</v>
      </c>
      <c r="I212" s="58"/>
      <c r="J212" s="58"/>
      <c r="K212" s="58"/>
      <c r="L212" s="58"/>
      <c r="M212" s="58"/>
      <c r="N212" s="58"/>
      <c r="O212" s="58"/>
      <c r="P212" s="58"/>
      <c r="Q212" s="58"/>
    </row>
    <row r="213" ht="21" customHeight="1">
      <c r="A213" s="166" t="s">
        <v>299</v>
      </c>
      <c r="B213" s="161" t="s">
        <v>1750</v>
      </c>
      <c r="C213" s="161" t="s">
        <v>1537</v>
      </c>
      <c r="D213" s="164" t="s">
        <v>1612</v>
      </c>
      <c r="E213" s="165">
        <v>50</v>
      </c>
      <c r="F213" s="58"/>
      <c r="G213" s="58">
        <v>8448</v>
      </c>
      <c r="H213" s="58">
        <v>8448</v>
      </c>
      <c r="I213" s="58"/>
      <c r="J213" s="58"/>
      <c r="K213" s="58"/>
      <c r="L213" s="58"/>
      <c r="M213" s="58"/>
      <c r="N213" s="58"/>
      <c r="O213" s="58"/>
      <c r="P213" s="58"/>
      <c r="Q213" s="58"/>
    </row>
    <row r="214" ht="21" customHeight="1">
      <c r="A214" s="166" t="s">
        <v>299</v>
      </c>
      <c r="B214" s="161" t="s">
        <v>1751</v>
      </c>
      <c r="C214" s="161" t="s">
        <v>1562</v>
      </c>
      <c r="D214" s="164" t="s">
        <v>722</v>
      </c>
      <c r="E214" s="165">
        <v>1</v>
      </c>
      <c r="F214" s="58"/>
      <c r="G214" s="58">
        <v>9000</v>
      </c>
      <c r="H214" s="58">
        <v>9000</v>
      </c>
      <c r="I214" s="58"/>
      <c r="J214" s="58"/>
      <c r="K214" s="58"/>
      <c r="L214" s="58"/>
      <c r="M214" s="58"/>
      <c r="N214" s="58"/>
      <c r="O214" s="58"/>
      <c r="P214" s="58"/>
      <c r="Q214" s="58"/>
    </row>
    <row r="215" ht="21" customHeight="1">
      <c r="A215" s="163" t="s">
        <v>62</v>
      </c>
      <c r="B215" s="14"/>
      <c r="C215" s="14"/>
      <c r="D215" s="14"/>
      <c r="E215" s="14"/>
      <c r="F215" s="58">
        <v>5267400</v>
      </c>
      <c r="G215" s="58">
        <v>5600000</v>
      </c>
      <c r="H215" s="58">
        <v>5600000</v>
      </c>
      <c r="I215" s="58"/>
      <c r="J215" s="58"/>
      <c r="K215" s="58"/>
      <c r="L215" s="58"/>
      <c r="M215" s="58"/>
      <c r="N215" s="58"/>
      <c r="O215" s="58"/>
      <c r="P215" s="58"/>
      <c r="Q215" s="58"/>
    </row>
    <row r="216" ht="21" customHeight="1">
      <c r="A216" s="166" t="s">
        <v>659</v>
      </c>
      <c r="B216" s="161" t="s">
        <v>1752</v>
      </c>
      <c r="C216" s="161" t="s">
        <v>1753</v>
      </c>
      <c r="D216" s="164" t="s">
        <v>722</v>
      </c>
      <c r="E216" s="165">
        <v>1</v>
      </c>
      <c r="F216" s="58">
        <v>600000</v>
      </c>
      <c r="G216" s="58">
        <v>500000</v>
      </c>
      <c r="H216" s="58">
        <v>500000</v>
      </c>
      <c r="I216" s="58"/>
      <c r="J216" s="58"/>
      <c r="K216" s="58"/>
      <c r="L216" s="58"/>
      <c r="M216" s="58"/>
      <c r="N216" s="58"/>
      <c r="O216" s="58"/>
      <c r="P216" s="58"/>
      <c r="Q216" s="58"/>
    </row>
    <row r="217" ht="21" customHeight="1">
      <c r="A217" s="166" t="s">
        <v>659</v>
      </c>
      <c r="B217" s="161" t="s">
        <v>1754</v>
      </c>
      <c r="C217" s="161" t="s">
        <v>1497</v>
      </c>
      <c r="D217" s="164" t="s">
        <v>722</v>
      </c>
      <c r="E217" s="165">
        <v>1</v>
      </c>
      <c r="F217" s="58"/>
      <c r="G217" s="58">
        <v>1000000</v>
      </c>
      <c r="H217" s="58">
        <v>1000000</v>
      </c>
      <c r="I217" s="58"/>
      <c r="J217" s="58"/>
      <c r="K217" s="58"/>
      <c r="L217" s="58"/>
      <c r="M217" s="58"/>
      <c r="N217" s="58"/>
      <c r="O217" s="58"/>
      <c r="P217" s="58"/>
      <c r="Q217" s="58"/>
    </row>
    <row r="218" ht="21" customHeight="1">
      <c r="A218" s="166" t="s">
        <v>659</v>
      </c>
      <c r="B218" s="161" t="s">
        <v>1755</v>
      </c>
      <c r="C218" s="161" t="s">
        <v>1497</v>
      </c>
      <c r="D218" s="164" t="s">
        <v>722</v>
      </c>
      <c r="E218" s="165">
        <v>1</v>
      </c>
      <c r="F218" s="58"/>
      <c r="G218" s="58">
        <v>500000</v>
      </c>
      <c r="H218" s="58">
        <v>500000</v>
      </c>
      <c r="I218" s="58"/>
      <c r="J218" s="58"/>
      <c r="K218" s="58"/>
      <c r="L218" s="58"/>
      <c r="M218" s="58"/>
      <c r="N218" s="58"/>
      <c r="O218" s="58"/>
      <c r="P218" s="58"/>
      <c r="Q218" s="58"/>
    </row>
    <row r="219" ht="21" customHeight="1">
      <c r="A219" s="166" t="s">
        <v>659</v>
      </c>
      <c r="B219" s="161" t="s">
        <v>1756</v>
      </c>
      <c r="C219" s="161" t="s">
        <v>1497</v>
      </c>
      <c r="D219" s="164" t="s">
        <v>722</v>
      </c>
      <c r="E219" s="165">
        <v>1</v>
      </c>
      <c r="F219" s="58"/>
      <c r="G219" s="58">
        <v>500000</v>
      </c>
      <c r="H219" s="58">
        <v>500000</v>
      </c>
      <c r="I219" s="58"/>
      <c r="J219" s="58"/>
      <c r="K219" s="58"/>
      <c r="L219" s="58"/>
      <c r="M219" s="58"/>
      <c r="N219" s="58"/>
      <c r="O219" s="58"/>
      <c r="P219" s="58"/>
      <c r="Q219" s="58"/>
    </row>
    <row r="220" ht="21" customHeight="1">
      <c r="A220" s="166" t="s">
        <v>659</v>
      </c>
      <c r="B220" s="161" t="s">
        <v>1757</v>
      </c>
      <c r="C220" s="161" t="s">
        <v>1497</v>
      </c>
      <c r="D220" s="164" t="s">
        <v>722</v>
      </c>
      <c r="E220" s="165">
        <v>1</v>
      </c>
      <c r="F220" s="58"/>
      <c r="G220" s="58">
        <v>600000</v>
      </c>
      <c r="H220" s="58">
        <v>600000</v>
      </c>
      <c r="I220" s="58"/>
      <c r="J220" s="58"/>
      <c r="K220" s="58"/>
      <c r="L220" s="58"/>
      <c r="M220" s="58"/>
      <c r="N220" s="58"/>
      <c r="O220" s="58"/>
      <c r="P220" s="58"/>
      <c r="Q220" s="58"/>
    </row>
    <row r="221" ht="21" customHeight="1">
      <c r="A221" s="166" t="s">
        <v>659</v>
      </c>
      <c r="B221" s="161" t="s">
        <v>1758</v>
      </c>
      <c r="C221" s="161" t="s">
        <v>1497</v>
      </c>
      <c r="D221" s="164" t="s">
        <v>722</v>
      </c>
      <c r="E221" s="165">
        <v>1</v>
      </c>
      <c r="F221" s="58">
        <v>799200</v>
      </c>
      <c r="G221" s="58">
        <v>266400</v>
      </c>
      <c r="H221" s="58">
        <v>266400</v>
      </c>
      <c r="I221" s="58"/>
      <c r="J221" s="58"/>
      <c r="K221" s="58"/>
      <c r="L221" s="58"/>
      <c r="M221" s="58"/>
      <c r="N221" s="58"/>
      <c r="O221" s="58"/>
      <c r="P221" s="58"/>
      <c r="Q221" s="58"/>
    </row>
    <row r="222" ht="21" customHeight="1">
      <c r="A222" s="166" t="s">
        <v>659</v>
      </c>
      <c r="B222" s="161" t="s">
        <v>1759</v>
      </c>
      <c r="C222" s="161" t="s">
        <v>1501</v>
      </c>
      <c r="D222" s="164" t="s">
        <v>722</v>
      </c>
      <c r="E222" s="165">
        <v>1</v>
      </c>
      <c r="F222" s="58">
        <v>58500</v>
      </c>
      <c r="G222" s="58">
        <v>19500</v>
      </c>
      <c r="H222" s="58">
        <v>19500</v>
      </c>
      <c r="I222" s="58"/>
      <c r="J222" s="58"/>
      <c r="K222" s="58"/>
      <c r="L222" s="58"/>
      <c r="M222" s="58"/>
      <c r="N222" s="58"/>
      <c r="O222" s="58"/>
      <c r="P222" s="58"/>
      <c r="Q222" s="58"/>
    </row>
    <row r="223" ht="21" customHeight="1">
      <c r="A223" s="166" t="s">
        <v>659</v>
      </c>
      <c r="B223" s="161" t="s">
        <v>1760</v>
      </c>
      <c r="C223" s="161" t="s">
        <v>1501</v>
      </c>
      <c r="D223" s="164" t="s">
        <v>722</v>
      </c>
      <c r="E223" s="165">
        <v>1</v>
      </c>
      <c r="F223" s="58">
        <v>300000</v>
      </c>
      <c r="G223" s="58">
        <v>100000</v>
      </c>
      <c r="H223" s="58">
        <v>100000</v>
      </c>
      <c r="I223" s="58"/>
      <c r="J223" s="58"/>
      <c r="K223" s="58"/>
      <c r="L223" s="58"/>
      <c r="M223" s="58"/>
      <c r="N223" s="58"/>
      <c r="O223" s="58"/>
      <c r="P223" s="58"/>
      <c r="Q223" s="58"/>
    </row>
    <row r="224" ht="21" customHeight="1">
      <c r="A224" s="166" t="s">
        <v>659</v>
      </c>
      <c r="B224" s="161" t="s">
        <v>1761</v>
      </c>
      <c r="C224" s="161" t="s">
        <v>1762</v>
      </c>
      <c r="D224" s="164" t="s">
        <v>722</v>
      </c>
      <c r="E224" s="165">
        <v>1</v>
      </c>
      <c r="F224" s="58"/>
      <c r="G224" s="58">
        <v>500000</v>
      </c>
      <c r="H224" s="58">
        <v>500000</v>
      </c>
      <c r="I224" s="58"/>
      <c r="J224" s="58"/>
      <c r="K224" s="58"/>
      <c r="L224" s="58"/>
      <c r="M224" s="58"/>
      <c r="N224" s="58"/>
      <c r="O224" s="58"/>
      <c r="P224" s="58"/>
      <c r="Q224" s="58"/>
    </row>
    <row r="225" ht="21" customHeight="1">
      <c r="A225" s="166" t="s">
        <v>659</v>
      </c>
      <c r="B225" s="161" t="s">
        <v>1763</v>
      </c>
      <c r="C225" s="161" t="s">
        <v>1764</v>
      </c>
      <c r="D225" s="164" t="s">
        <v>722</v>
      </c>
      <c r="E225" s="165">
        <v>1</v>
      </c>
      <c r="F225" s="58">
        <v>1500000</v>
      </c>
      <c r="G225" s="58">
        <v>500000</v>
      </c>
      <c r="H225" s="58">
        <v>500000</v>
      </c>
      <c r="I225" s="58"/>
      <c r="J225" s="58"/>
      <c r="K225" s="58"/>
      <c r="L225" s="58"/>
      <c r="M225" s="58"/>
      <c r="N225" s="58"/>
      <c r="O225" s="58"/>
      <c r="P225" s="58"/>
      <c r="Q225" s="58"/>
    </row>
    <row r="226" ht="21" customHeight="1">
      <c r="A226" s="166" t="s">
        <v>286</v>
      </c>
      <c r="B226" s="161" t="s">
        <v>1765</v>
      </c>
      <c r="C226" s="161" t="s">
        <v>1506</v>
      </c>
      <c r="D226" s="164" t="s">
        <v>722</v>
      </c>
      <c r="E226" s="165">
        <v>1</v>
      </c>
      <c r="F226" s="58"/>
      <c r="G226" s="58">
        <v>20000</v>
      </c>
      <c r="H226" s="58">
        <v>20000</v>
      </c>
      <c r="I226" s="58"/>
      <c r="J226" s="58"/>
      <c r="K226" s="58"/>
      <c r="L226" s="58"/>
      <c r="M226" s="58"/>
      <c r="N226" s="58"/>
      <c r="O226" s="58"/>
      <c r="P226" s="58"/>
      <c r="Q226" s="58"/>
    </row>
    <row r="227" ht="21" customHeight="1">
      <c r="A227" s="166" t="s">
        <v>286</v>
      </c>
      <c r="B227" s="161" t="s">
        <v>1766</v>
      </c>
      <c r="C227" s="161" t="s">
        <v>1509</v>
      </c>
      <c r="D227" s="164" t="s">
        <v>722</v>
      </c>
      <c r="E227" s="165">
        <v>1</v>
      </c>
      <c r="F227" s="58"/>
      <c r="G227" s="58">
        <v>10000</v>
      </c>
      <c r="H227" s="58">
        <v>10000</v>
      </c>
      <c r="I227" s="58"/>
      <c r="J227" s="58"/>
      <c r="K227" s="58"/>
      <c r="L227" s="58"/>
      <c r="M227" s="58"/>
      <c r="N227" s="58"/>
      <c r="O227" s="58"/>
      <c r="P227" s="58"/>
      <c r="Q227" s="58"/>
    </row>
    <row r="228" ht="21" customHeight="1">
      <c r="A228" s="166" t="s">
        <v>286</v>
      </c>
      <c r="B228" s="161" t="s">
        <v>1767</v>
      </c>
      <c r="C228" s="161" t="s">
        <v>1511</v>
      </c>
      <c r="D228" s="164" t="s">
        <v>722</v>
      </c>
      <c r="E228" s="165">
        <v>1</v>
      </c>
      <c r="F228" s="58"/>
      <c r="G228" s="58">
        <v>8000</v>
      </c>
      <c r="H228" s="58">
        <v>8000</v>
      </c>
      <c r="I228" s="58"/>
      <c r="J228" s="58"/>
      <c r="K228" s="58"/>
      <c r="L228" s="58"/>
      <c r="M228" s="58"/>
      <c r="N228" s="58"/>
      <c r="O228" s="58"/>
      <c r="P228" s="58"/>
      <c r="Q228" s="58"/>
    </row>
    <row r="229" ht="21" customHeight="1">
      <c r="A229" s="166" t="s">
        <v>299</v>
      </c>
      <c r="B229" s="161" t="s">
        <v>1768</v>
      </c>
      <c r="C229" s="161" t="s">
        <v>1516</v>
      </c>
      <c r="D229" s="164" t="s">
        <v>1514</v>
      </c>
      <c r="E229" s="165">
        <v>5</v>
      </c>
      <c r="F229" s="58">
        <v>7500</v>
      </c>
      <c r="G229" s="58">
        <v>7500</v>
      </c>
      <c r="H229" s="58">
        <v>7500</v>
      </c>
      <c r="I229" s="58"/>
      <c r="J229" s="58"/>
      <c r="K229" s="58"/>
      <c r="L229" s="58"/>
      <c r="M229" s="58"/>
      <c r="N229" s="58"/>
      <c r="O229" s="58"/>
      <c r="P229" s="58"/>
      <c r="Q229" s="58"/>
    </row>
    <row r="230" ht="21" customHeight="1">
      <c r="A230" s="166" t="s">
        <v>299</v>
      </c>
      <c r="B230" s="161" t="s">
        <v>1769</v>
      </c>
      <c r="C230" s="161" t="s">
        <v>1524</v>
      </c>
      <c r="D230" s="164" t="s">
        <v>1514</v>
      </c>
      <c r="E230" s="165">
        <v>5</v>
      </c>
      <c r="F230" s="58">
        <v>45000</v>
      </c>
      <c r="G230" s="58">
        <v>45000</v>
      </c>
      <c r="H230" s="58">
        <v>45000</v>
      </c>
      <c r="I230" s="58"/>
      <c r="J230" s="58"/>
      <c r="K230" s="58"/>
      <c r="L230" s="58"/>
      <c r="M230" s="58"/>
      <c r="N230" s="58"/>
      <c r="O230" s="58"/>
      <c r="P230" s="58"/>
      <c r="Q230" s="58"/>
    </row>
    <row r="231" ht="21" customHeight="1">
      <c r="A231" s="166" t="s">
        <v>299</v>
      </c>
      <c r="B231" s="161" t="s">
        <v>1770</v>
      </c>
      <c r="C231" s="161" t="s">
        <v>1537</v>
      </c>
      <c r="D231" s="164" t="s">
        <v>1495</v>
      </c>
      <c r="E231" s="165">
        <v>1</v>
      </c>
      <c r="F231" s="58">
        <v>34000</v>
      </c>
      <c r="G231" s="58">
        <v>34000</v>
      </c>
      <c r="H231" s="58">
        <v>34000</v>
      </c>
      <c r="I231" s="58"/>
      <c r="J231" s="58"/>
      <c r="K231" s="58"/>
      <c r="L231" s="58"/>
      <c r="M231" s="58"/>
      <c r="N231" s="58"/>
      <c r="O231" s="58"/>
      <c r="P231" s="58"/>
      <c r="Q231" s="58"/>
    </row>
    <row r="232" ht="21" customHeight="1">
      <c r="A232" s="166" t="s">
        <v>299</v>
      </c>
      <c r="B232" s="161" t="s">
        <v>1771</v>
      </c>
      <c r="C232" s="161" t="s">
        <v>1772</v>
      </c>
      <c r="D232" s="164" t="s">
        <v>1514</v>
      </c>
      <c r="E232" s="165">
        <v>1</v>
      </c>
      <c r="F232" s="58">
        <v>3000</v>
      </c>
      <c r="G232" s="58">
        <v>3000</v>
      </c>
      <c r="H232" s="58">
        <v>3000</v>
      </c>
      <c r="I232" s="58"/>
      <c r="J232" s="58"/>
      <c r="K232" s="58"/>
      <c r="L232" s="58"/>
      <c r="M232" s="58"/>
      <c r="N232" s="58"/>
      <c r="O232" s="58"/>
      <c r="P232" s="58"/>
      <c r="Q232" s="58"/>
    </row>
    <row r="233" ht="21" customHeight="1">
      <c r="A233" s="166" t="s">
        <v>299</v>
      </c>
      <c r="B233" s="161" t="s">
        <v>1773</v>
      </c>
      <c r="C233" s="161" t="s">
        <v>1562</v>
      </c>
      <c r="D233" s="164" t="s">
        <v>722</v>
      </c>
      <c r="E233" s="165">
        <v>1</v>
      </c>
      <c r="F233" s="58">
        <v>53000</v>
      </c>
      <c r="G233" s="58">
        <v>53000</v>
      </c>
      <c r="H233" s="58">
        <v>53000</v>
      </c>
      <c r="I233" s="58"/>
      <c r="J233" s="58"/>
      <c r="K233" s="58"/>
      <c r="L233" s="58"/>
      <c r="M233" s="58"/>
      <c r="N233" s="58"/>
      <c r="O233" s="58"/>
      <c r="P233" s="58"/>
      <c r="Q233" s="58"/>
    </row>
    <row r="234" ht="21" customHeight="1">
      <c r="A234" s="166" t="s">
        <v>371</v>
      </c>
      <c r="B234" s="161" t="s">
        <v>1758</v>
      </c>
      <c r="C234" s="161" t="s">
        <v>1497</v>
      </c>
      <c r="D234" s="164" t="s">
        <v>722</v>
      </c>
      <c r="E234" s="165">
        <v>1</v>
      </c>
      <c r="F234" s="58">
        <v>1867200</v>
      </c>
      <c r="G234" s="58">
        <v>933600</v>
      </c>
      <c r="H234" s="58">
        <v>933600</v>
      </c>
      <c r="I234" s="58"/>
      <c r="J234" s="58"/>
      <c r="K234" s="58"/>
      <c r="L234" s="58"/>
      <c r="M234" s="58"/>
      <c r="N234" s="58"/>
      <c r="O234" s="58"/>
      <c r="P234" s="58"/>
      <c r="Q234" s="58"/>
    </row>
    <row r="235" ht="21" customHeight="1">
      <c r="A235" s="167" t="s">
        <v>203</v>
      </c>
      <c r="B235" s="168"/>
      <c r="C235" s="168"/>
      <c r="D235" s="168"/>
      <c r="E235" s="162"/>
      <c r="F235" s="58">
        <v>73975738.2</v>
      </c>
      <c r="G235" s="58">
        <v>119814181.86</v>
      </c>
      <c r="H235" s="58">
        <v>96578181.86</v>
      </c>
      <c r="I235" s="58"/>
      <c r="J235" s="58"/>
      <c r="K235" s="58">
        <v>12253000</v>
      </c>
      <c r="L235" s="58">
        <v>10983000</v>
      </c>
      <c r="M235" s="58"/>
      <c r="N235" s="58">
        <v>2633000</v>
      </c>
      <c r="O235" s="58"/>
      <c r="P235" s="58"/>
      <c r="Q235" s="58">
        <v>8350000</v>
      </c>
    </row>
  </sheetData>
  <mergeCells>
    <mergeCell ref="A2:Q2"/>
    <mergeCell ref="A3:F3"/>
    <mergeCell ref="G4:Q4"/>
    <mergeCell ref="L5:Q5"/>
    <mergeCell ref="A235:E235"/>
    <mergeCell ref="A4:A6"/>
    <mergeCell ref="B4:B6"/>
    <mergeCell ref="C4:C6"/>
    <mergeCell ref="D4:D6"/>
    <mergeCell ref="E4:E6"/>
    <mergeCell ref="F4:F6"/>
    <mergeCell ref="G5:G6"/>
    <mergeCell ref="H5:H6"/>
    <mergeCell ref="I5:I6"/>
    <mergeCell ref="J5:J6"/>
    <mergeCell ref="K5:K6"/>
  </mergeCells>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0C674A-10D9-2675-7982-94301A2708A4}" mc:Ignorable="x14ac xr xr2 xr3">
  <sheetPr>
    <outlinePr summaryRight="0"/>
  </sheetPr>
  <dimension ref="A1:N21"/>
  <sheetViews>
    <sheetView showZeros="0" topLeftCell="A1" zoomScale="115" workbookViewId="0">
      <selection activeCell="A21" sqref="A21"/>
    </sheetView>
  </sheetViews>
  <sheetFormatPr defaultRowHeight="14.25" defaultColWidth="9.140625" customHeight="1"/>
  <cols>
    <col min="1" max="1" width="44.140625" customWidth="1"/>
    <col min="2" max="2" width="40.00390625" customWidth="1"/>
    <col min="3" max="3" width="36.28125" customWidth="1"/>
    <col min="4" max="5" width="23.28125" customWidth="1"/>
    <col min="6" max="14" width="16.57421875" customWidth="1"/>
  </cols>
  <sheetData>
    <row r="1" ht="13.5" customHeight="1">
      <c r="A1" s="101"/>
      <c r="B1" s="101"/>
      <c r="C1" s="101"/>
      <c r="D1" s="101"/>
      <c r="E1" s="101"/>
      <c r="F1" s="101"/>
      <c r="G1" s="101"/>
      <c r="H1" s="169"/>
      <c r="I1" s="101"/>
      <c r="J1" s="101"/>
      <c r="K1" s="101"/>
      <c r="L1" s="146"/>
      <c r="M1" s="170"/>
      <c r="N1" s="171" t="s">
        <v>1774</v>
      </c>
    </row>
    <row r="2" ht="27.75" customHeight="1">
      <c r="A2" s="147" t="s">
        <v>1775</v>
      </c>
      <c r="B2" s="172"/>
      <c r="C2" s="172"/>
      <c r="D2" s="172"/>
      <c r="E2" s="172"/>
      <c r="F2" s="172"/>
      <c r="G2" s="172"/>
      <c r="H2" s="173"/>
      <c r="I2" s="172"/>
      <c r="J2" s="172"/>
      <c r="K2" s="172"/>
      <c r="L2" s="33"/>
      <c r="M2" s="173"/>
      <c r="N2" s="172"/>
    </row>
    <row r="3" ht="18.75" customHeight="1">
      <c r="A3" s="174" t="str">
        <f>"单位名称："&amp;"云南省人力资源和社会保障厅"</f>
        <v>单位名称：云南省人力资源和社会保障厅</v>
      </c>
      <c r="B3" s="65"/>
      <c r="C3" s="65"/>
      <c r="D3" s="65"/>
      <c r="E3" s="65"/>
      <c r="F3" s="65"/>
      <c r="G3" s="65"/>
      <c r="H3" s="175"/>
      <c r="I3" s="105"/>
      <c r="J3" s="105"/>
      <c r="K3" s="105"/>
      <c r="L3" s="148"/>
      <c r="M3" s="176"/>
      <c r="N3" s="177" t="s">
        <v>235</v>
      </c>
    </row>
    <row r="4" ht="15.75" customHeight="1">
      <c r="A4" s="67" t="s">
        <v>1482</v>
      </c>
      <c r="B4" s="149" t="s">
        <v>1776</v>
      </c>
      <c r="C4" s="149" t="s">
        <v>1777</v>
      </c>
      <c r="D4" s="70" t="s">
        <v>251</v>
      </c>
      <c r="E4" s="70"/>
      <c r="F4" s="70"/>
      <c r="G4" s="70"/>
      <c r="H4" s="150"/>
      <c r="I4" s="70"/>
      <c r="J4" s="70"/>
      <c r="K4" s="70"/>
      <c r="L4" s="151"/>
      <c r="M4" s="150"/>
      <c r="N4" s="71"/>
    </row>
    <row r="5" ht="17.25" customHeight="1">
      <c r="A5" s="116"/>
      <c r="B5" s="152"/>
      <c r="C5" s="152"/>
      <c r="D5" s="152" t="s">
        <v>38</v>
      </c>
      <c r="E5" s="152" t="s">
        <v>41</v>
      </c>
      <c r="F5" s="152" t="s">
        <v>1488</v>
      </c>
      <c r="G5" s="152" t="s">
        <v>1489</v>
      </c>
      <c r="H5" s="153" t="s">
        <v>1490</v>
      </c>
      <c r="I5" s="154" t="s">
        <v>1491</v>
      </c>
      <c r="J5" s="154"/>
      <c r="K5" s="154"/>
      <c r="L5" s="155"/>
      <c r="M5" s="156"/>
      <c r="N5" s="157"/>
    </row>
    <row r="6" ht="54" customHeight="1">
      <c r="A6" s="81"/>
      <c r="B6" s="157"/>
      <c r="C6" s="157"/>
      <c r="D6" s="157"/>
      <c r="E6" s="157"/>
      <c r="F6" s="157"/>
      <c r="G6" s="157"/>
      <c r="H6" s="158"/>
      <c r="I6" s="157" t="s">
        <v>40</v>
      </c>
      <c r="J6" s="157" t="s">
        <v>51</v>
      </c>
      <c r="K6" s="157" t="s">
        <v>258</v>
      </c>
      <c r="L6" s="72" t="s">
        <v>47</v>
      </c>
      <c r="M6" s="158" t="s">
        <v>48</v>
      </c>
      <c r="N6" s="157" t="s">
        <v>49</v>
      </c>
    </row>
    <row r="7" ht="15" customHeight="1">
      <c r="A7" s="81">
        <v>1</v>
      </c>
      <c r="B7" s="157">
        <v>2</v>
      </c>
      <c r="C7" s="157">
        <v>3</v>
      </c>
      <c r="D7" s="158">
        <v>4</v>
      </c>
      <c r="E7" s="158">
        <v>5</v>
      </c>
      <c r="F7" s="158">
        <v>6</v>
      </c>
      <c r="G7" s="158">
        <v>7</v>
      </c>
      <c r="H7" s="158">
        <v>8</v>
      </c>
      <c r="I7" s="158">
        <v>9</v>
      </c>
      <c r="J7" s="158">
        <v>10</v>
      </c>
      <c r="K7" s="158">
        <v>11</v>
      </c>
      <c r="L7" s="158">
        <v>12</v>
      </c>
      <c r="M7" s="158">
        <v>13</v>
      </c>
      <c r="N7" s="158">
        <v>14</v>
      </c>
    </row>
    <row r="8" ht="21" customHeight="1">
      <c r="A8" s="160" t="s">
        <v>53</v>
      </c>
      <c r="B8" s="161"/>
      <c r="C8" s="161"/>
      <c r="D8" s="178">
        <v>9392990</v>
      </c>
      <c r="E8" s="178">
        <v>9392990</v>
      </c>
      <c r="F8" s="178"/>
      <c r="G8" s="178"/>
      <c r="H8" s="178"/>
      <c r="I8" s="178"/>
      <c r="J8" s="178"/>
      <c r="K8" s="178"/>
      <c r="L8" s="15"/>
      <c r="M8" s="178"/>
      <c r="N8" s="178"/>
    </row>
    <row r="9" ht="21" customHeight="1">
      <c r="A9" s="163" t="s">
        <v>53</v>
      </c>
      <c r="B9" s="161"/>
      <c r="C9" s="161"/>
      <c r="D9" s="178">
        <v>9392990</v>
      </c>
      <c r="E9" s="178">
        <v>9392990</v>
      </c>
      <c r="F9" s="178"/>
      <c r="G9" s="178"/>
      <c r="H9" s="178"/>
      <c r="I9" s="178"/>
      <c r="J9" s="178"/>
      <c r="K9" s="178"/>
      <c r="L9" s="15"/>
      <c r="M9" s="178"/>
      <c r="N9" s="178"/>
    </row>
    <row r="10" ht="21" customHeight="1">
      <c r="A10" s="166" t="s">
        <v>510</v>
      </c>
      <c r="B10" s="161" t="s">
        <v>1498</v>
      </c>
      <c r="C10" s="161" t="s">
        <v>1778</v>
      </c>
      <c r="D10" s="178">
        <v>2316000</v>
      </c>
      <c r="E10" s="178">
        <v>2316000</v>
      </c>
      <c r="F10" s="178"/>
      <c r="G10" s="178"/>
      <c r="H10" s="178"/>
      <c r="I10" s="178"/>
      <c r="J10" s="178"/>
      <c r="K10" s="178"/>
      <c r="L10" s="15"/>
      <c r="M10" s="178"/>
      <c r="N10" s="178"/>
    </row>
    <row r="11" ht="21" customHeight="1">
      <c r="A11" s="166" t="s">
        <v>510</v>
      </c>
      <c r="B11" s="161" t="s">
        <v>1492</v>
      </c>
      <c r="C11" s="161" t="s">
        <v>1779</v>
      </c>
      <c r="D11" s="178">
        <v>1611500</v>
      </c>
      <c r="E11" s="178">
        <v>1611500</v>
      </c>
      <c r="F11" s="178"/>
      <c r="G11" s="178"/>
      <c r="H11" s="178"/>
      <c r="I11" s="178"/>
      <c r="J11" s="178"/>
      <c r="K11" s="178"/>
      <c r="L11" s="15"/>
      <c r="M11" s="178"/>
      <c r="N11" s="178"/>
    </row>
    <row r="12" ht="21" customHeight="1">
      <c r="A12" s="166" t="s">
        <v>510</v>
      </c>
      <c r="B12" s="161" t="s">
        <v>1780</v>
      </c>
      <c r="C12" s="161" t="s">
        <v>1779</v>
      </c>
      <c r="D12" s="178">
        <v>290000</v>
      </c>
      <c r="E12" s="178">
        <v>290000</v>
      </c>
      <c r="F12" s="178"/>
      <c r="G12" s="178"/>
      <c r="H12" s="178"/>
      <c r="I12" s="178"/>
      <c r="J12" s="178"/>
      <c r="K12" s="178"/>
      <c r="L12" s="15"/>
      <c r="M12" s="178"/>
      <c r="N12" s="178"/>
    </row>
    <row r="13" ht="21" customHeight="1">
      <c r="A13" s="166" t="s">
        <v>510</v>
      </c>
      <c r="B13" s="161" t="s">
        <v>1500</v>
      </c>
      <c r="C13" s="161" t="s">
        <v>1779</v>
      </c>
      <c r="D13" s="178">
        <v>705490</v>
      </c>
      <c r="E13" s="178">
        <v>705490</v>
      </c>
      <c r="F13" s="178"/>
      <c r="G13" s="178"/>
      <c r="H13" s="178"/>
      <c r="I13" s="178"/>
      <c r="J13" s="178"/>
      <c r="K13" s="178"/>
      <c r="L13" s="15"/>
      <c r="M13" s="178"/>
      <c r="N13" s="178"/>
    </row>
    <row r="14" ht="21" customHeight="1">
      <c r="A14" s="166" t="s">
        <v>520</v>
      </c>
      <c r="B14" s="161" t="s">
        <v>1781</v>
      </c>
      <c r="C14" s="161" t="s">
        <v>1779</v>
      </c>
      <c r="D14" s="178">
        <v>3520000</v>
      </c>
      <c r="E14" s="178">
        <v>3520000</v>
      </c>
      <c r="F14" s="178"/>
      <c r="G14" s="178"/>
      <c r="H14" s="178"/>
      <c r="I14" s="178"/>
      <c r="J14" s="178"/>
      <c r="K14" s="178"/>
      <c r="L14" s="15"/>
      <c r="M14" s="178"/>
      <c r="N14" s="178"/>
    </row>
    <row r="15" ht="21" customHeight="1">
      <c r="A15" s="166" t="s">
        <v>299</v>
      </c>
      <c r="B15" s="161" t="s">
        <v>1561</v>
      </c>
      <c r="C15" s="161" t="s">
        <v>1782</v>
      </c>
      <c r="D15" s="178">
        <v>120000</v>
      </c>
      <c r="E15" s="178">
        <v>120000</v>
      </c>
      <c r="F15" s="178"/>
      <c r="G15" s="178"/>
      <c r="H15" s="178"/>
      <c r="I15" s="178"/>
      <c r="J15" s="178"/>
      <c r="K15" s="178"/>
      <c r="L15" s="15"/>
      <c r="M15" s="178"/>
      <c r="N15" s="178"/>
    </row>
    <row r="16" ht="21" customHeight="1">
      <c r="A16" s="166" t="s">
        <v>299</v>
      </c>
      <c r="B16" s="161" t="s">
        <v>1563</v>
      </c>
      <c r="C16" s="161" t="s">
        <v>1782</v>
      </c>
      <c r="D16" s="178">
        <v>280000</v>
      </c>
      <c r="E16" s="178">
        <v>280000</v>
      </c>
      <c r="F16" s="178"/>
      <c r="G16" s="178"/>
      <c r="H16" s="178"/>
      <c r="I16" s="178"/>
      <c r="J16" s="178"/>
      <c r="K16" s="178"/>
      <c r="L16" s="15"/>
      <c r="M16" s="178"/>
      <c r="N16" s="178"/>
    </row>
    <row r="17" ht="21" customHeight="1">
      <c r="A17" s="166" t="s">
        <v>299</v>
      </c>
      <c r="B17" s="161" t="s">
        <v>1783</v>
      </c>
      <c r="C17" s="161" t="s">
        <v>1782</v>
      </c>
      <c r="D17" s="178">
        <v>80000</v>
      </c>
      <c r="E17" s="178">
        <v>80000</v>
      </c>
      <c r="F17" s="178"/>
      <c r="G17" s="178"/>
      <c r="H17" s="178"/>
      <c r="I17" s="178"/>
      <c r="J17" s="178"/>
      <c r="K17" s="178"/>
      <c r="L17" s="15"/>
      <c r="M17" s="178"/>
      <c r="N17" s="178"/>
    </row>
    <row r="18" ht="21" customHeight="1">
      <c r="A18" s="166" t="s">
        <v>299</v>
      </c>
      <c r="B18" s="161" t="s">
        <v>1784</v>
      </c>
      <c r="C18" s="161" t="s">
        <v>1782</v>
      </c>
      <c r="D18" s="178">
        <v>380000</v>
      </c>
      <c r="E18" s="178">
        <v>380000</v>
      </c>
      <c r="F18" s="178"/>
      <c r="G18" s="178"/>
      <c r="H18" s="178"/>
      <c r="I18" s="178"/>
      <c r="J18" s="178"/>
      <c r="K18" s="178"/>
      <c r="L18" s="15"/>
      <c r="M18" s="178"/>
      <c r="N18" s="178"/>
    </row>
    <row r="19" ht="21" customHeight="1">
      <c r="A19" s="166" t="s">
        <v>299</v>
      </c>
      <c r="B19" s="161" t="s">
        <v>1566</v>
      </c>
      <c r="C19" s="161" t="s">
        <v>1782</v>
      </c>
      <c r="D19" s="178">
        <v>90000</v>
      </c>
      <c r="E19" s="178">
        <v>90000</v>
      </c>
      <c r="F19" s="178"/>
      <c r="G19" s="178"/>
      <c r="H19" s="178"/>
      <c r="I19" s="178"/>
      <c r="J19" s="178"/>
      <c r="K19" s="178"/>
      <c r="L19" s="15"/>
      <c r="M19" s="178"/>
      <c r="N19" s="178"/>
    </row>
    <row r="20" ht="21" customHeight="1">
      <c r="A20" s="167" t="s">
        <v>203</v>
      </c>
      <c r="B20" s="168"/>
      <c r="C20" s="179"/>
      <c r="D20" s="178">
        <v>9392990</v>
      </c>
      <c r="E20" s="178">
        <v>9392990</v>
      </c>
      <c r="F20" s="178"/>
      <c r="G20" s="178"/>
      <c r="H20" s="178"/>
      <c r="I20" s="178"/>
      <c r="J20" s="178"/>
      <c r="K20" s="178"/>
      <c r="L20" s="15"/>
      <c r="M20" s="178"/>
      <c r="N20" s="178"/>
    </row>
  </sheetData>
  <mergeCells>
    <mergeCell ref="A2:N2"/>
    <mergeCell ref="A3:C3"/>
    <mergeCell ref="D4:N4"/>
    <mergeCell ref="I5:N5"/>
    <mergeCell ref="A20:C20"/>
    <mergeCell ref="A4:A6"/>
    <mergeCell ref="B4:B6"/>
    <mergeCell ref="C4:C6"/>
    <mergeCell ref="D5:D6"/>
    <mergeCell ref="E5:E6"/>
    <mergeCell ref="F5:F6"/>
    <mergeCell ref="G5:G6"/>
    <mergeCell ref="H5:H6"/>
  </mergeCells>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8F9F56-322B-D483-8488-7683E85D36B2}" mc:Ignorable="x14ac xr xr2 xr3">
  <sheetPr>
    <outlinePr summaryRight="0"/>
  </sheetPr>
  <dimension ref="A1:X16"/>
  <sheetViews>
    <sheetView showZeros="0" topLeftCell="A1" workbookViewId="0">
      <selection activeCell="D9" sqref="D9"/>
    </sheetView>
  </sheetViews>
  <sheetFormatPr defaultRowHeight="14.25" defaultColWidth="9.140625" customHeight="1"/>
  <cols>
    <col min="1" max="1" style="1" width="49.140625" customWidth="1"/>
    <col min="2" max="2" style="1" width="22.57421875" customWidth="1"/>
    <col min="3" max="15" style="1" width="17.140625" customWidth="1"/>
    <col min="16" max="24" style="1" width="17.00390625" customWidth="1"/>
  </cols>
  <sheetData>
    <row r="1" ht="13.5" customHeight="1">
      <c r="D1" s="88"/>
      <c r="W1" s="146"/>
      <c r="X1" s="146" t="s">
        <v>1785</v>
      </c>
    </row>
    <row r="2" ht="27.75" customHeight="1">
      <c r="A2" s="147" t="s">
        <v>1786</v>
      </c>
      <c r="B2" s="32"/>
      <c r="C2" s="32"/>
      <c r="D2" s="32"/>
      <c r="E2" s="32"/>
      <c r="F2" s="32"/>
      <c r="G2" s="32"/>
      <c r="H2" s="32"/>
      <c r="I2" s="32"/>
      <c r="J2" s="32"/>
      <c r="K2" s="32"/>
      <c r="L2" s="32"/>
      <c r="M2" s="32"/>
      <c r="N2" s="32"/>
      <c r="O2" s="32"/>
      <c r="P2" s="32"/>
      <c r="Q2" s="32"/>
      <c r="R2" s="32"/>
      <c r="S2" s="32"/>
      <c r="T2" s="32"/>
      <c r="U2" s="32"/>
      <c r="V2" s="32"/>
      <c r="W2" s="32"/>
      <c r="X2" s="32"/>
    </row>
    <row r="3" ht="18" customHeight="1">
      <c r="A3" s="174" t="str">
        <f>"单位名称："&amp;"云南省人力资源和社会保障厅"</f>
        <v>单位名称：云南省人力资源和社会保障厅</v>
      </c>
      <c r="B3" s="65"/>
      <c r="C3" s="65"/>
      <c r="D3" s="102"/>
      <c r="E3" s="105"/>
      <c r="F3" s="105"/>
      <c r="G3" s="105"/>
      <c r="H3" s="105"/>
      <c r="I3" s="105"/>
      <c r="J3" s="30"/>
      <c r="K3" s="30"/>
      <c r="L3" s="30"/>
      <c r="M3" s="30"/>
      <c r="N3" s="30"/>
      <c r="O3" s="30"/>
      <c r="P3" s="30"/>
      <c r="Q3" s="30"/>
      <c r="R3" s="30"/>
      <c r="S3" s="30"/>
      <c r="T3" s="30"/>
      <c r="U3" s="30"/>
      <c r="V3" s="30"/>
      <c r="W3" s="148"/>
      <c r="X3" s="148" t="s">
        <v>235</v>
      </c>
    </row>
    <row r="4" ht="19.5" customHeight="1">
      <c r="A4" s="10" t="s">
        <v>1787</v>
      </c>
      <c r="B4" s="8" t="s">
        <v>251</v>
      </c>
      <c r="C4" s="93"/>
      <c r="D4" s="93"/>
      <c r="E4" s="68" t="s">
        <v>1788</v>
      </c>
      <c r="F4" s="68"/>
      <c r="G4" s="68"/>
      <c r="H4" s="68"/>
      <c r="I4" s="68"/>
      <c r="J4" s="68"/>
      <c r="K4" s="68"/>
      <c r="L4" s="68"/>
      <c r="M4" s="68"/>
      <c r="N4" s="68"/>
      <c r="O4" s="68"/>
      <c r="P4" s="68"/>
      <c r="Q4" s="68"/>
      <c r="R4" s="68"/>
      <c r="S4" s="68"/>
      <c r="T4" s="68"/>
      <c r="U4" s="68"/>
      <c r="V4" s="68"/>
      <c r="W4" s="68"/>
      <c r="X4" s="68"/>
    </row>
    <row r="5" ht="40.5" customHeight="1">
      <c r="A5" s="11"/>
      <c r="B5" s="180" t="s">
        <v>38</v>
      </c>
      <c r="C5" s="67" t="s">
        <v>41</v>
      </c>
      <c r="D5" s="181" t="s">
        <v>1789</v>
      </c>
      <c r="E5" s="68" t="s">
        <v>1790</v>
      </c>
      <c r="F5" s="68" t="s">
        <v>1791</v>
      </c>
      <c r="G5" s="68" t="s">
        <v>1792</v>
      </c>
      <c r="H5" s="68" t="s">
        <v>1793</v>
      </c>
      <c r="I5" s="68" t="s">
        <v>1794</v>
      </c>
      <c r="J5" s="68" t="s">
        <v>1795</v>
      </c>
      <c r="K5" s="68" t="s">
        <v>1796</v>
      </c>
      <c r="L5" s="68" t="s">
        <v>1797</v>
      </c>
      <c r="M5" s="68" t="s">
        <v>1798</v>
      </c>
      <c r="N5" s="68" t="s">
        <v>1799</v>
      </c>
      <c r="O5" s="68" t="s">
        <v>1800</v>
      </c>
      <c r="P5" s="68" t="s">
        <v>1801</v>
      </c>
      <c r="Q5" s="68" t="s">
        <v>1802</v>
      </c>
      <c r="R5" s="68" t="s">
        <v>1803</v>
      </c>
      <c r="S5" s="68" t="s">
        <v>1804</v>
      </c>
      <c r="T5" s="68" t="s">
        <v>1805</v>
      </c>
      <c r="U5" s="68" t="s">
        <v>1806</v>
      </c>
      <c r="V5" s="68" t="s">
        <v>1807</v>
      </c>
      <c r="W5" s="68" t="s">
        <v>1808</v>
      </c>
      <c r="X5" s="68" t="s">
        <v>1809</v>
      </c>
    </row>
    <row r="6" ht="19.5" customHeight="1">
      <c r="A6" s="68">
        <v>1</v>
      </c>
      <c r="B6" s="68">
        <v>2</v>
      </c>
      <c r="C6" s="68">
        <v>3</v>
      </c>
      <c r="D6" s="8">
        <v>4</v>
      </c>
      <c r="E6" s="68">
        <v>5</v>
      </c>
      <c r="F6" s="68">
        <v>6</v>
      </c>
      <c r="G6" s="68">
        <v>7</v>
      </c>
      <c r="H6" s="8">
        <v>8</v>
      </c>
      <c r="I6" s="68">
        <v>9</v>
      </c>
      <c r="J6" s="68">
        <v>10</v>
      </c>
      <c r="K6" s="68">
        <v>11</v>
      </c>
      <c r="L6" s="8">
        <v>12</v>
      </c>
      <c r="M6" s="68">
        <v>13</v>
      </c>
      <c r="N6" s="68">
        <v>14</v>
      </c>
      <c r="O6" s="68">
        <v>15</v>
      </c>
      <c r="P6" s="8">
        <v>16</v>
      </c>
      <c r="Q6" s="68">
        <v>17</v>
      </c>
      <c r="R6" s="68">
        <v>18</v>
      </c>
      <c r="S6" s="68">
        <v>19</v>
      </c>
      <c r="T6" s="8">
        <v>20</v>
      </c>
      <c r="U6" s="8">
        <v>21</v>
      </c>
      <c r="V6" s="8">
        <v>22</v>
      </c>
      <c r="W6" s="68">
        <v>23</v>
      </c>
      <c r="X6" s="68">
        <v>24</v>
      </c>
    </row>
    <row r="7" ht="28.5" customHeight="1">
      <c r="A7" s="57" t="s">
        <v>53</v>
      </c>
      <c r="B7" s="58">
        <v>3650421139</v>
      </c>
      <c r="C7" s="58">
        <v>3650421139</v>
      </c>
      <c r="D7" s="58"/>
      <c r="E7" s="58">
        <v>385340054.05</v>
      </c>
      <c r="F7" s="58">
        <v>281008778.05</v>
      </c>
      <c r="G7" s="58">
        <v>337912526.05</v>
      </c>
      <c r="H7" s="58">
        <v>192815586.05</v>
      </c>
      <c r="I7" s="58">
        <v>310881738.05</v>
      </c>
      <c r="J7" s="58">
        <v>263746850.05</v>
      </c>
      <c r="K7" s="58">
        <v>208749850.05</v>
      </c>
      <c r="L7" s="58">
        <v>89620090.05</v>
      </c>
      <c r="M7" s="58">
        <v>230670054.13</v>
      </c>
      <c r="N7" s="58">
        <v>282912880.05</v>
      </c>
      <c r="O7" s="58">
        <v>186377818.05</v>
      </c>
      <c r="P7" s="58">
        <v>106409330.05</v>
      </c>
      <c r="Q7" s="58">
        <v>116043322.05</v>
      </c>
      <c r="R7" s="58">
        <v>70168558.05</v>
      </c>
      <c r="S7" s="58">
        <v>58857410.02</v>
      </c>
      <c r="T7" s="58">
        <v>197041848.05</v>
      </c>
      <c r="U7" s="58">
        <v>132118502.05</v>
      </c>
      <c r="V7" s="58">
        <v>83389262.05</v>
      </c>
      <c r="W7" s="182">
        <v>116356682.05</v>
      </c>
      <c r="X7" s="58"/>
    </row>
    <row r="8" ht="30" customHeight="1">
      <c r="A8" s="59" t="s">
        <v>53</v>
      </c>
      <c r="B8" s="58">
        <v>112952700</v>
      </c>
      <c r="C8" s="58">
        <v>112952700</v>
      </c>
      <c r="D8" s="58"/>
      <c r="E8" s="58">
        <v>54931544</v>
      </c>
      <c r="F8" s="58">
        <v>4508764</v>
      </c>
      <c r="G8" s="58">
        <v>5377500</v>
      </c>
      <c r="H8" s="58">
        <v>3716684</v>
      </c>
      <c r="I8" s="58">
        <v>6169988</v>
      </c>
      <c r="J8" s="58">
        <v>1857500</v>
      </c>
      <c r="K8" s="58">
        <v>5248684</v>
      </c>
      <c r="L8" s="58">
        <v>2889528</v>
      </c>
      <c r="M8" s="58">
        <v>5411508</v>
      </c>
      <c r="N8" s="58">
        <v>4449644</v>
      </c>
      <c r="O8" s="58">
        <v>3168660</v>
      </c>
      <c r="P8" s="58">
        <v>2911956</v>
      </c>
      <c r="Q8" s="58">
        <v>3268532</v>
      </c>
      <c r="R8" s="58">
        <v>4405084</v>
      </c>
      <c r="S8" s="58">
        <v>1996364</v>
      </c>
      <c r="T8" s="58">
        <v>2307820</v>
      </c>
      <c r="U8" s="58"/>
      <c r="V8" s="58">
        <v>176960</v>
      </c>
      <c r="W8" s="182">
        <v>155980</v>
      </c>
      <c r="X8" s="58"/>
    </row>
    <row r="9" ht="30" customHeight="1">
      <c r="A9" s="74" t="s">
        <v>1810</v>
      </c>
      <c r="B9" s="58">
        <v>97866700</v>
      </c>
      <c r="C9" s="58">
        <v>97866700</v>
      </c>
      <c r="D9" s="58"/>
      <c r="E9" s="58">
        <v>40349544</v>
      </c>
      <c r="F9" s="58">
        <v>4508764</v>
      </c>
      <c r="G9" s="58">
        <v>5377500</v>
      </c>
      <c r="H9" s="58">
        <v>3712684</v>
      </c>
      <c r="I9" s="58">
        <v>6169988</v>
      </c>
      <c r="J9" s="58">
        <v>1857500</v>
      </c>
      <c r="K9" s="58">
        <v>4748684</v>
      </c>
      <c r="L9" s="58">
        <v>2889528</v>
      </c>
      <c r="M9" s="58">
        <v>5411508</v>
      </c>
      <c r="N9" s="58">
        <v>4449644</v>
      </c>
      <c r="O9" s="58">
        <v>3168660</v>
      </c>
      <c r="P9" s="58">
        <v>2911956</v>
      </c>
      <c r="Q9" s="58">
        <v>3268532</v>
      </c>
      <c r="R9" s="58">
        <v>4405084</v>
      </c>
      <c r="S9" s="58">
        <v>1996364</v>
      </c>
      <c r="T9" s="58">
        <v>2307820</v>
      </c>
      <c r="U9" s="58"/>
      <c r="V9" s="58">
        <v>176960</v>
      </c>
      <c r="W9" s="182">
        <v>155980</v>
      </c>
      <c r="X9" s="58"/>
    </row>
    <row r="10" ht="30" customHeight="1">
      <c r="A10" s="74" t="s">
        <v>1811</v>
      </c>
      <c r="B10" s="58">
        <v>15086000</v>
      </c>
      <c r="C10" s="58">
        <v>15086000</v>
      </c>
      <c r="D10" s="58"/>
      <c r="E10" s="58">
        <v>14582000</v>
      </c>
      <c r="F10" s="58"/>
      <c r="G10" s="58"/>
      <c r="H10" s="58">
        <v>4000</v>
      </c>
      <c r="I10" s="58"/>
      <c r="J10" s="58"/>
      <c r="K10" s="58">
        <v>500000</v>
      </c>
      <c r="L10" s="58"/>
      <c r="M10" s="58"/>
      <c r="N10" s="58"/>
      <c r="O10" s="58"/>
      <c r="P10" s="58"/>
      <c r="Q10" s="58"/>
      <c r="R10" s="58"/>
      <c r="S10" s="58"/>
      <c r="T10" s="58"/>
      <c r="U10" s="58"/>
      <c r="V10" s="58"/>
      <c r="W10" s="182"/>
      <c r="X10" s="58"/>
    </row>
    <row r="11" ht="30" customHeight="1">
      <c r="A11" s="59" t="s">
        <v>64</v>
      </c>
      <c r="B11" s="58">
        <v>651388439</v>
      </c>
      <c r="C11" s="58">
        <v>651388439</v>
      </c>
      <c r="D11" s="58"/>
      <c r="E11" s="58">
        <v>34283602.05</v>
      </c>
      <c r="F11" s="58">
        <v>34283602.05</v>
      </c>
      <c r="G11" s="58">
        <v>34283602.05</v>
      </c>
      <c r="H11" s="58">
        <v>34283602.05</v>
      </c>
      <c r="I11" s="58">
        <v>34283602.05</v>
      </c>
      <c r="J11" s="58">
        <v>34283602.05</v>
      </c>
      <c r="K11" s="58">
        <v>34283602.05</v>
      </c>
      <c r="L11" s="58">
        <v>34283602.05</v>
      </c>
      <c r="M11" s="58">
        <v>34283602.13</v>
      </c>
      <c r="N11" s="58">
        <v>34283602.05</v>
      </c>
      <c r="O11" s="58">
        <v>34283602.05</v>
      </c>
      <c r="P11" s="58">
        <v>34283602.05</v>
      </c>
      <c r="Q11" s="58">
        <v>34283602.05</v>
      </c>
      <c r="R11" s="58">
        <v>34283602.05</v>
      </c>
      <c r="S11" s="58">
        <v>34283602.02</v>
      </c>
      <c r="T11" s="58">
        <v>34283602.05</v>
      </c>
      <c r="U11" s="58">
        <v>34283602.05</v>
      </c>
      <c r="V11" s="58">
        <v>34283602.05</v>
      </c>
      <c r="W11" s="182">
        <v>34283602.05</v>
      </c>
      <c r="X11" s="58"/>
    </row>
    <row r="12" ht="30" customHeight="1">
      <c r="A12" s="74" t="s">
        <v>1812</v>
      </c>
      <c r="B12" s="58">
        <v>431388439</v>
      </c>
      <c r="C12" s="58">
        <v>431388439</v>
      </c>
      <c r="D12" s="58"/>
      <c r="E12" s="58">
        <v>22704654.68</v>
      </c>
      <c r="F12" s="58">
        <v>22704654.68</v>
      </c>
      <c r="G12" s="58">
        <v>22704654.68</v>
      </c>
      <c r="H12" s="58">
        <v>22704654.68</v>
      </c>
      <c r="I12" s="58">
        <v>22704654.68</v>
      </c>
      <c r="J12" s="58">
        <v>22704654.68</v>
      </c>
      <c r="K12" s="58">
        <v>22704654.68</v>
      </c>
      <c r="L12" s="58">
        <v>22704654.68</v>
      </c>
      <c r="M12" s="58">
        <v>22704654.76</v>
      </c>
      <c r="N12" s="58">
        <v>22704654.68</v>
      </c>
      <c r="O12" s="58">
        <v>22704654.68</v>
      </c>
      <c r="P12" s="58">
        <v>22704654.68</v>
      </c>
      <c r="Q12" s="58">
        <v>22704654.68</v>
      </c>
      <c r="R12" s="58">
        <v>22704654.68</v>
      </c>
      <c r="S12" s="58">
        <v>22704654.68</v>
      </c>
      <c r="T12" s="58">
        <v>22704654.68</v>
      </c>
      <c r="U12" s="58">
        <v>22704654.68</v>
      </c>
      <c r="V12" s="58">
        <v>22704654.68</v>
      </c>
      <c r="W12" s="182">
        <v>22704654.68</v>
      </c>
      <c r="X12" s="58"/>
    </row>
    <row r="13" ht="30" customHeight="1">
      <c r="A13" s="74" t="s">
        <v>1813</v>
      </c>
      <c r="B13" s="58">
        <v>220000000</v>
      </c>
      <c r="C13" s="58">
        <v>220000000</v>
      </c>
      <c r="D13" s="58"/>
      <c r="E13" s="58">
        <v>11578947.37</v>
      </c>
      <c r="F13" s="58">
        <v>11578947.37</v>
      </c>
      <c r="G13" s="58">
        <v>11578947.37</v>
      </c>
      <c r="H13" s="58">
        <v>11578947.37</v>
      </c>
      <c r="I13" s="58">
        <v>11578947.37</v>
      </c>
      <c r="J13" s="58">
        <v>11578947.37</v>
      </c>
      <c r="K13" s="58">
        <v>11578947.37</v>
      </c>
      <c r="L13" s="58">
        <v>11578947.37</v>
      </c>
      <c r="M13" s="58">
        <v>11578947.37</v>
      </c>
      <c r="N13" s="58">
        <v>11578947.37</v>
      </c>
      <c r="O13" s="58">
        <v>11578947.37</v>
      </c>
      <c r="P13" s="58">
        <v>11578947.37</v>
      </c>
      <c r="Q13" s="58">
        <v>11578947.37</v>
      </c>
      <c r="R13" s="58">
        <v>11578947.37</v>
      </c>
      <c r="S13" s="58">
        <v>11578947.34</v>
      </c>
      <c r="T13" s="58">
        <v>11578947.37</v>
      </c>
      <c r="U13" s="58">
        <v>11578947.37</v>
      </c>
      <c r="V13" s="58">
        <v>11578947.37</v>
      </c>
      <c r="W13" s="182">
        <v>11578947.37</v>
      </c>
      <c r="X13" s="58"/>
    </row>
    <row r="14" ht="30" customHeight="1">
      <c r="A14" s="59" t="s">
        <v>62</v>
      </c>
      <c r="B14" s="58">
        <v>2886080000</v>
      </c>
      <c r="C14" s="58">
        <v>2886080000</v>
      </c>
      <c r="D14" s="58"/>
      <c r="E14" s="58">
        <v>296124908</v>
      </c>
      <c r="F14" s="58">
        <v>242216412</v>
      </c>
      <c r="G14" s="58">
        <v>298251424</v>
      </c>
      <c r="H14" s="58">
        <v>154815300</v>
      </c>
      <c r="I14" s="58">
        <v>270428148</v>
      </c>
      <c r="J14" s="58">
        <v>227605748</v>
      </c>
      <c r="K14" s="58">
        <v>169217564</v>
      </c>
      <c r="L14" s="58">
        <v>52446960</v>
      </c>
      <c r="M14" s="58">
        <v>190974944</v>
      </c>
      <c r="N14" s="58">
        <v>244179634</v>
      </c>
      <c r="O14" s="58">
        <v>148925556</v>
      </c>
      <c r="P14" s="58">
        <v>69213772</v>
      </c>
      <c r="Q14" s="58">
        <v>78491188</v>
      </c>
      <c r="R14" s="58">
        <v>31479872</v>
      </c>
      <c r="S14" s="58">
        <v>22577444</v>
      </c>
      <c r="T14" s="58">
        <v>160450426</v>
      </c>
      <c r="U14" s="58">
        <v>97834900</v>
      </c>
      <c r="V14" s="58">
        <v>48928700</v>
      </c>
      <c r="W14" s="182">
        <v>81917100</v>
      </c>
      <c r="X14" s="58"/>
    </row>
    <row r="15" ht="30" customHeight="1">
      <c r="A15" s="74" t="s">
        <v>1814</v>
      </c>
      <c r="B15" s="58">
        <v>2885250000</v>
      </c>
      <c r="C15" s="58">
        <v>2885250000</v>
      </c>
      <c r="D15" s="58"/>
      <c r="E15" s="58">
        <v>296057100</v>
      </c>
      <c r="F15" s="58">
        <v>242144700</v>
      </c>
      <c r="G15" s="58">
        <v>298193200</v>
      </c>
      <c r="H15" s="58">
        <v>154785300</v>
      </c>
      <c r="I15" s="58">
        <v>270324300</v>
      </c>
      <c r="J15" s="58">
        <v>227569400</v>
      </c>
      <c r="K15" s="58">
        <v>169095200</v>
      </c>
      <c r="L15" s="58">
        <v>52424400</v>
      </c>
      <c r="M15" s="58">
        <v>190906400</v>
      </c>
      <c r="N15" s="58">
        <v>244119400</v>
      </c>
      <c r="O15" s="58">
        <v>148856100</v>
      </c>
      <c r="P15" s="58">
        <v>69186700</v>
      </c>
      <c r="Q15" s="58">
        <v>78452200</v>
      </c>
      <c r="R15" s="58">
        <v>31476200</v>
      </c>
      <c r="S15" s="58">
        <v>22570100</v>
      </c>
      <c r="T15" s="58">
        <v>160408600</v>
      </c>
      <c r="U15" s="58">
        <v>97834900</v>
      </c>
      <c r="V15" s="58">
        <v>48928700</v>
      </c>
      <c r="W15" s="182">
        <v>81917100</v>
      </c>
      <c r="X15" s="58"/>
    </row>
    <row r="16" ht="30" customHeight="1">
      <c r="A16" s="74" t="s">
        <v>1815</v>
      </c>
      <c r="B16" s="58">
        <v>830000</v>
      </c>
      <c r="C16" s="58">
        <v>830000</v>
      </c>
      <c r="D16" s="58"/>
      <c r="E16" s="58">
        <v>67808</v>
      </c>
      <c r="F16" s="58">
        <v>71712</v>
      </c>
      <c r="G16" s="58">
        <v>58224</v>
      </c>
      <c r="H16" s="58">
        <v>30000</v>
      </c>
      <c r="I16" s="58">
        <v>103848</v>
      </c>
      <c r="J16" s="58">
        <v>36348</v>
      </c>
      <c r="K16" s="58">
        <v>122364</v>
      </c>
      <c r="L16" s="58">
        <v>22560</v>
      </c>
      <c r="M16" s="58">
        <v>68544</v>
      </c>
      <c r="N16" s="58">
        <v>60234</v>
      </c>
      <c r="O16" s="58">
        <v>69456</v>
      </c>
      <c r="P16" s="58">
        <v>27072</v>
      </c>
      <c r="Q16" s="58">
        <v>38988</v>
      </c>
      <c r="R16" s="58">
        <v>3672</v>
      </c>
      <c r="S16" s="58">
        <v>7344</v>
      </c>
      <c r="T16" s="58">
        <v>41826</v>
      </c>
      <c r="U16" s="58"/>
      <c r="V16" s="58"/>
      <c r="W16" s="182"/>
      <c r="X16" s="58"/>
    </row>
  </sheetData>
  <mergeCells>
    <mergeCell ref="A2:X2"/>
    <mergeCell ref="A3:I3"/>
    <mergeCell ref="B4:D4"/>
    <mergeCell ref="E4:X4"/>
    <mergeCell ref="A4:A5"/>
  </mergeCells>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833FFF-C38B-CB21-EAD6-46CFE0F733D8}" mc:Ignorable="x14ac xr xr2 xr3">
  <sheetPr>
    <outlinePr summaryRight="0"/>
  </sheetPr>
  <dimension ref="A1:J76"/>
  <sheetViews>
    <sheetView showZeros="0" topLeftCell="A42" zoomScale="85" workbookViewId="0">
      <selection activeCell="E9" sqref="E9"/>
    </sheetView>
  </sheetViews>
  <sheetFormatPr defaultRowHeight="12" defaultColWidth="9.140625" customHeight="1"/>
  <cols>
    <col min="1" max="2" width="29.00390625" customWidth="1"/>
    <col min="3" max="3" width="16.28125" customWidth="1"/>
    <col min="4" max="4" width="15.57421875" customWidth="1"/>
    <col min="5" max="5" width="23.57421875" customWidth="1"/>
    <col min="6" max="6" width="11.28125" customWidth="1"/>
    <col min="7" max="7" width="14.8515625" customWidth="1"/>
    <col min="8" max="8" width="10.8515625" customWidth="1"/>
    <col min="9" max="9" width="13.421875" customWidth="1"/>
    <col min="10" max="10" width="38.7109375" customWidth="1"/>
  </cols>
  <sheetData>
    <row r="1" ht="12" customHeight="1">
      <c r="A1" s="1"/>
      <c r="B1" s="1"/>
      <c r="C1" s="1"/>
      <c r="D1" s="1"/>
      <c r="E1" s="1"/>
      <c r="F1" s="1"/>
      <c r="G1" s="1"/>
      <c r="H1" s="1"/>
      <c r="I1" s="1"/>
      <c r="J1" s="183" t="s">
        <v>1816</v>
      </c>
    </row>
    <row r="2" ht="28.5" customHeight="1">
      <c r="A2" s="3" t="s">
        <v>1817</v>
      </c>
      <c r="B2" s="32"/>
      <c r="C2" s="32"/>
      <c r="D2" s="32"/>
      <c r="E2" s="32"/>
      <c r="F2" s="33"/>
      <c r="G2" s="32"/>
      <c r="H2" s="33"/>
      <c r="I2" s="33"/>
      <c r="J2" s="32"/>
    </row>
    <row r="3" ht="17.25" customHeight="1">
      <c r="A3" s="79" t="str">
        <f>"单位名称："&amp;"云南省人力资源和社会保障厅"</f>
        <v>单位名称：云南省人力资源和社会保障厅</v>
      </c>
      <c r="B3" s="30"/>
      <c r="C3" s="30"/>
      <c r="D3" s="30"/>
      <c r="E3" s="30"/>
      <c r="F3" s="30"/>
      <c r="G3" s="30"/>
      <c r="H3" s="30"/>
      <c r="I3" s="30"/>
      <c r="J3" s="30"/>
    </row>
    <row r="4" ht="44.25" customHeight="1">
      <c r="A4" s="114" t="s">
        <v>663</v>
      </c>
      <c r="B4" s="114" t="s">
        <v>664</v>
      </c>
      <c r="C4" s="114" t="s">
        <v>665</v>
      </c>
      <c r="D4" s="114" t="s">
        <v>666</v>
      </c>
      <c r="E4" s="114" t="s">
        <v>667</v>
      </c>
      <c r="F4" s="73" t="s">
        <v>668</v>
      </c>
      <c r="G4" s="114" t="s">
        <v>669</v>
      </c>
      <c r="H4" s="73" t="s">
        <v>670</v>
      </c>
      <c r="I4" s="73" t="s">
        <v>671</v>
      </c>
      <c r="J4" s="114" t="s">
        <v>672</v>
      </c>
    </row>
    <row r="5" ht="14.25" customHeight="1">
      <c r="A5" s="114">
        <v>1</v>
      </c>
      <c r="B5" s="114">
        <v>2</v>
      </c>
      <c r="C5" s="114">
        <v>3</v>
      </c>
      <c r="D5" s="114">
        <v>4</v>
      </c>
      <c r="E5" s="114">
        <v>5</v>
      </c>
      <c r="F5" s="73">
        <v>6</v>
      </c>
      <c r="G5" s="114">
        <v>7</v>
      </c>
      <c r="H5" s="73">
        <v>8</v>
      </c>
      <c r="I5" s="73">
        <v>9</v>
      </c>
      <c r="J5" s="114">
        <v>10</v>
      </c>
    </row>
    <row r="6" ht="21.75" customHeight="1">
      <c r="A6" s="141" t="s">
        <v>53</v>
      </c>
      <c r="B6" s="184"/>
      <c r="C6" s="184"/>
      <c r="D6" s="184"/>
      <c r="E6" s="185"/>
      <c r="F6" s="186"/>
      <c r="G6" s="185"/>
      <c r="H6" s="186"/>
      <c r="I6" s="186"/>
      <c r="J6" s="185"/>
    </row>
    <row r="7" ht="38.25" customHeight="1">
      <c r="A7" s="139" t="s">
        <v>53</v>
      </c>
      <c r="B7" s="140"/>
      <c r="C7" s="140"/>
      <c r="D7" s="140"/>
      <c r="E7" s="141"/>
      <c r="F7" s="140"/>
      <c r="G7" s="141"/>
      <c r="H7" s="140"/>
      <c r="I7" s="140"/>
      <c r="J7" s="141"/>
    </row>
    <row r="8" ht="95.25" customHeight="1">
      <c r="A8" s="142" t="s">
        <v>1810</v>
      </c>
      <c r="B8" s="140" t="s">
        <v>1818</v>
      </c>
      <c r="C8" s="140" t="s">
        <v>674</v>
      </c>
      <c r="D8" s="140" t="s">
        <v>675</v>
      </c>
      <c r="E8" s="141" t="s">
        <v>721</v>
      </c>
      <c r="F8" s="140" t="s">
        <v>677</v>
      </c>
      <c r="G8" s="141" t="s">
        <v>229</v>
      </c>
      <c r="H8" s="140" t="s">
        <v>722</v>
      </c>
      <c r="I8" s="140" t="s">
        <v>680</v>
      </c>
      <c r="J8" s="141" t="s">
        <v>1819</v>
      </c>
    </row>
    <row r="9" ht="60.75" customHeight="1">
      <c r="A9" s="142" t="s">
        <v>1810</v>
      </c>
      <c r="B9" s="140" t="s">
        <v>1818</v>
      </c>
      <c r="C9" s="140" t="s">
        <v>674</v>
      </c>
      <c r="D9" s="140" t="s">
        <v>675</v>
      </c>
      <c r="E9" s="141" t="s">
        <v>1820</v>
      </c>
      <c r="F9" s="140" t="s">
        <v>677</v>
      </c>
      <c r="G9" s="141" t="s">
        <v>1821</v>
      </c>
      <c r="H9" s="140" t="s">
        <v>699</v>
      </c>
      <c r="I9" s="140" t="s">
        <v>680</v>
      </c>
      <c r="J9" s="141" t="s">
        <v>1822</v>
      </c>
    </row>
    <row r="10" ht="38.25" customHeight="1">
      <c r="A10" s="142" t="s">
        <v>1810</v>
      </c>
      <c r="B10" s="140" t="s">
        <v>1818</v>
      </c>
      <c r="C10" s="140" t="s">
        <v>674</v>
      </c>
      <c r="D10" s="140" t="s">
        <v>675</v>
      </c>
      <c r="E10" s="141" t="s">
        <v>1823</v>
      </c>
      <c r="F10" s="140" t="s">
        <v>677</v>
      </c>
      <c r="G10" s="141" t="s">
        <v>1111</v>
      </c>
      <c r="H10" s="140" t="s">
        <v>730</v>
      </c>
      <c r="I10" s="140" t="s">
        <v>680</v>
      </c>
      <c r="J10" s="141" t="s">
        <v>1824</v>
      </c>
    </row>
    <row r="11" ht="38.25" customHeight="1">
      <c r="A11" s="142" t="s">
        <v>1810</v>
      </c>
      <c r="B11" s="140" t="s">
        <v>1818</v>
      </c>
      <c r="C11" s="140" t="s">
        <v>674</v>
      </c>
      <c r="D11" s="140" t="s">
        <v>675</v>
      </c>
      <c r="E11" s="141" t="s">
        <v>1825</v>
      </c>
      <c r="F11" s="140" t="s">
        <v>677</v>
      </c>
      <c r="G11" s="141" t="s">
        <v>1826</v>
      </c>
      <c r="H11" s="140" t="s">
        <v>679</v>
      </c>
      <c r="I11" s="140" t="s">
        <v>680</v>
      </c>
      <c r="J11" s="141" t="s">
        <v>1827</v>
      </c>
    </row>
    <row r="12" ht="38.25" customHeight="1">
      <c r="A12" s="142" t="s">
        <v>1810</v>
      </c>
      <c r="B12" s="140" t="s">
        <v>1818</v>
      </c>
      <c r="C12" s="140" t="s">
        <v>674</v>
      </c>
      <c r="D12" s="140" t="s">
        <v>675</v>
      </c>
      <c r="E12" s="141" t="s">
        <v>1828</v>
      </c>
      <c r="F12" s="140" t="s">
        <v>772</v>
      </c>
      <c r="G12" s="141" t="s">
        <v>1111</v>
      </c>
      <c r="H12" s="140" t="s">
        <v>699</v>
      </c>
      <c r="I12" s="140" t="s">
        <v>680</v>
      </c>
      <c r="J12" s="141" t="s">
        <v>1829</v>
      </c>
    </row>
    <row r="13" ht="38.25" customHeight="1">
      <c r="A13" s="142" t="s">
        <v>1810</v>
      </c>
      <c r="B13" s="140" t="s">
        <v>1818</v>
      </c>
      <c r="C13" s="140" t="s">
        <v>674</v>
      </c>
      <c r="D13" s="140" t="s">
        <v>675</v>
      </c>
      <c r="E13" s="141" t="s">
        <v>1830</v>
      </c>
      <c r="F13" s="140" t="s">
        <v>677</v>
      </c>
      <c r="G13" s="141" t="s">
        <v>678</v>
      </c>
      <c r="H13" s="140" t="s">
        <v>679</v>
      </c>
      <c r="I13" s="140" t="s">
        <v>680</v>
      </c>
      <c r="J13" s="141" t="s">
        <v>1831</v>
      </c>
    </row>
    <row r="14" ht="38.25" customHeight="1">
      <c r="A14" s="142" t="s">
        <v>1810</v>
      </c>
      <c r="B14" s="140" t="s">
        <v>1818</v>
      </c>
      <c r="C14" s="140" t="s">
        <v>674</v>
      </c>
      <c r="D14" s="140" t="s">
        <v>675</v>
      </c>
      <c r="E14" s="141" t="s">
        <v>1832</v>
      </c>
      <c r="F14" s="140" t="s">
        <v>677</v>
      </c>
      <c r="G14" s="141" t="s">
        <v>1833</v>
      </c>
      <c r="H14" s="140" t="s">
        <v>679</v>
      </c>
      <c r="I14" s="140" t="s">
        <v>680</v>
      </c>
      <c r="J14" s="141" t="s">
        <v>787</v>
      </c>
    </row>
    <row r="15" ht="60.75" customHeight="1">
      <c r="A15" s="142" t="s">
        <v>1810</v>
      </c>
      <c r="B15" s="140" t="s">
        <v>1818</v>
      </c>
      <c r="C15" s="140" t="s">
        <v>674</v>
      </c>
      <c r="D15" s="140" t="s">
        <v>675</v>
      </c>
      <c r="E15" s="141" t="s">
        <v>1834</v>
      </c>
      <c r="F15" s="140" t="s">
        <v>677</v>
      </c>
      <c r="G15" s="141" t="s">
        <v>767</v>
      </c>
      <c r="H15" s="140" t="s">
        <v>679</v>
      </c>
      <c r="I15" s="140" t="s">
        <v>680</v>
      </c>
      <c r="J15" s="141" t="s">
        <v>789</v>
      </c>
    </row>
    <row r="16" ht="60.75" customHeight="1">
      <c r="A16" s="142" t="s">
        <v>1810</v>
      </c>
      <c r="B16" s="140" t="s">
        <v>1818</v>
      </c>
      <c r="C16" s="140" t="s">
        <v>674</v>
      </c>
      <c r="D16" s="140" t="s">
        <v>675</v>
      </c>
      <c r="E16" s="141" t="s">
        <v>790</v>
      </c>
      <c r="F16" s="140" t="s">
        <v>677</v>
      </c>
      <c r="G16" s="141" t="s">
        <v>791</v>
      </c>
      <c r="H16" s="140" t="s">
        <v>722</v>
      </c>
      <c r="I16" s="140" t="s">
        <v>680</v>
      </c>
      <c r="J16" s="141" t="s">
        <v>1835</v>
      </c>
    </row>
    <row r="17" ht="60.75" customHeight="1">
      <c r="A17" s="142" t="s">
        <v>1810</v>
      </c>
      <c r="B17" s="140" t="s">
        <v>1818</v>
      </c>
      <c r="C17" s="140" t="s">
        <v>674</v>
      </c>
      <c r="D17" s="140" t="s">
        <v>675</v>
      </c>
      <c r="E17" s="141" t="s">
        <v>793</v>
      </c>
      <c r="F17" s="140" t="s">
        <v>677</v>
      </c>
      <c r="G17" s="141" t="s">
        <v>794</v>
      </c>
      <c r="H17" s="140" t="s">
        <v>737</v>
      </c>
      <c r="I17" s="140" t="s">
        <v>680</v>
      </c>
      <c r="J17" s="141" t="s">
        <v>1835</v>
      </c>
    </row>
    <row r="18" ht="120" customHeight="1">
      <c r="A18" s="142" t="s">
        <v>1810</v>
      </c>
      <c r="B18" s="140" t="s">
        <v>1818</v>
      </c>
      <c r="C18" s="140" t="s">
        <v>674</v>
      </c>
      <c r="D18" s="140" t="s">
        <v>675</v>
      </c>
      <c r="E18" s="141" t="s">
        <v>716</v>
      </c>
      <c r="F18" s="140" t="s">
        <v>677</v>
      </c>
      <c r="G18" s="141" t="s">
        <v>229</v>
      </c>
      <c r="H18" s="140" t="s">
        <v>679</v>
      </c>
      <c r="I18" s="140" t="s">
        <v>680</v>
      </c>
      <c r="J18" s="141" t="s">
        <v>1819</v>
      </c>
    </row>
    <row r="19" ht="60.75" customHeight="1">
      <c r="A19" s="142" t="s">
        <v>1810</v>
      </c>
      <c r="B19" s="140" t="s">
        <v>1818</v>
      </c>
      <c r="C19" s="140" t="s">
        <v>674</v>
      </c>
      <c r="D19" s="140" t="s">
        <v>704</v>
      </c>
      <c r="E19" s="141" t="s">
        <v>1836</v>
      </c>
      <c r="F19" s="140" t="s">
        <v>772</v>
      </c>
      <c r="G19" s="141" t="s">
        <v>817</v>
      </c>
      <c r="H19" s="140" t="s">
        <v>686</v>
      </c>
      <c r="I19" s="140" t="s">
        <v>680</v>
      </c>
      <c r="J19" s="141" t="s">
        <v>1837</v>
      </c>
    </row>
    <row r="20" ht="60.75" customHeight="1">
      <c r="A20" s="142" t="s">
        <v>1810</v>
      </c>
      <c r="B20" s="140" t="s">
        <v>1818</v>
      </c>
      <c r="C20" s="140" t="s">
        <v>674</v>
      </c>
      <c r="D20" s="140" t="s">
        <v>704</v>
      </c>
      <c r="E20" s="141" t="s">
        <v>1838</v>
      </c>
      <c r="F20" s="140" t="s">
        <v>677</v>
      </c>
      <c r="G20" s="141" t="s">
        <v>685</v>
      </c>
      <c r="H20" s="140" t="s">
        <v>686</v>
      </c>
      <c r="I20" s="140" t="s">
        <v>680</v>
      </c>
      <c r="J20" s="141" t="s">
        <v>1839</v>
      </c>
    </row>
    <row r="21" ht="60.75" customHeight="1">
      <c r="A21" s="142" t="s">
        <v>1810</v>
      </c>
      <c r="B21" s="140" t="s">
        <v>1818</v>
      </c>
      <c r="C21" s="140" t="s">
        <v>682</v>
      </c>
      <c r="D21" s="140" t="s">
        <v>683</v>
      </c>
      <c r="E21" s="141" t="s">
        <v>1840</v>
      </c>
      <c r="F21" s="140" t="s">
        <v>677</v>
      </c>
      <c r="G21" s="141" t="s">
        <v>685</v>
      </c>
      <c r="H21" s="140" t="s">
        <v>686</v>
      </c>
      <c r="I21" s="140" t="s">
        <v>680</v>
      </c>
      <c r="J21" s="141" t="s">
        <v>1841</v>
      </c>
    </row>
    <row r="22" ht="60.75" customHeight="1">
      <c r="A22" s="142" t="s">
        <v>1810</v>
      </c>
      <c r="B22" s="140" t="s">
        <v>1818</v>
      </c>
      <c r="C22" s="140" t="s">
        <v>682</v>
      </c>
      <c r="D22" s="140" t="s">
        <v>683</v>
      </c>
      <c r="E22" s="141" t="s">
        <v>1842</v>
      </c>
      <c r="F22" s="140" t="s">
        <v>677</v>
      </c>
      <c r="G22" s="141" t="s">
        <v>685</v>
      </c>
      <c r="H22" s="140" t="s">
        <v>686</v>
      </c>
      <c r="I22" s="140" t="s">
        <v>680</v>
      </c>
      <c r="J22" s="141" t="s">
        <v>1843</v>
      </c>
    </row>
    <row r="23" ht="60.75" customHeight="1">
      <c r="A23" s="142" t="s">
        <v>1810</v>
      </c>
      <c r="B23" s="140" t="s">
        <v>1818</v>
      </c>
      <c r="C23" s="140" t="s">
        <v>688</v>
      </c>
      <c r="D23" s="140" t="s">
        <v>689</v>
      </c>
      <c r="E23" s="141" t="s">
        <v>1844</v>
      </c>
      <c r="F23" s="140" t="s">
        <v>677</v>
      </c>
      <c r="G23" s="141" t="s">
        <v>685</v>
      </c>
      <c r="H23" s="140" t="s">
        <v>686</v>
      </c>
      <c r="I23" s="140" t="s">
        <v>680</v>
      </c>
      <c r="J23" s="141" t="s">
        <v>1845</v>
      </c>
    </row>
    <row r="24" ht="60.75" customHeight="1">
      <c r="A24" s="142" t="s">
        <v>1810</v>
      </c>
      <c r="B24" s="140" t="s">
        <v>1818</v>
      </c>
      <c r="C24" s="140" t="s">
        <v>688</v>
      </c>
      <c r="D24" s="140" t="s">
        <v>689</v>
      </c>
      <c r="E24" s="141" t="s">
        <v>889</v>
      </c>
      <c r="F24" s="140" t="s">
        <v>677</v>
      </c>
      <c r="G24" s="141" t="s">
        <v>685</v>
      </c>
      <c r="H24" s="140" t="s">
        <v>686</v>
      </c>
      <c r="I24" s="140" t="s">
        <v>680</v>
      </c>
      <c r="J24" s="141" t="s">
        <v>1846</v>
      </c>
    </row>
    <row r="25" ht="60.75" customHeight="1">
      <c r="A25" s="142" t="s">
        <v>1810</v>
      </c>
      <c r="B25" s="140" t="s">
        <v>1818</v>
      </c>
      <c r="C25" s="140" t="s">
        <v>688</v>
      </c>
      <c r="D25" s="140" t="s">
        <v>689</v>
      </c>
      <c r="E25" s="141" t="s">
        <v>1847</v>
      </c>
      <c r="F25" s="140" t="s">
        <v>677</v>
      </c>
      <c r="G25" s="141" t="s">
        <v>685</v>
      </c>
      <c r="H25" s="140" t="s">
        <v>686</v>
      </c>
      <c r="I25" s="140" t="s">
        <v>680</v>
      </c>
      <c r="J25" s="141" t="s">
        <v>1848</v>
      </c>
    </row>
    <row r="26" ht="60.75" customHeight="1">
      <c r="A26" s="142" t="s">
        <v>1810</v>
      </c>
      <c r="B26" s="140" t="s">
        <v>1818</v>
      </c>
      <c r="C26" s="140" t="s">
        <v>688</v>
      </c>
      <c r="D26" s="140" t="s">
        <v>689</v>
      </c>
      <c r="E26" s="141" t="s">
        <v>711</v>
      </c>
      <c r="F26" s="140" t="s">
        <v>677</v>
      </c>
      <c r="G26" s="141" t="s">
        <v>685</v>
      </c>
      <c r="H26" s="140" t="s">
        <v>686</v>
      </c>
      <c r="I26" s="140" t="s">
        <v>680</v>
      </c>
      <c r="J26" s="141" t="s">
        <v>1849</v>
      </c>
    </row>
    <row r="27" ht="60.75" customHeight="1">
      <c r="A27" s="142" t="s">
        <v>1810</v>
      </c>
      <c r="B27" s="140" t="s">
        <v>1818</v>
      </c>
      <c r="C27" s="140" t="s">
        <v>688</v>
      </c>
      <c r="D27" s="140" t="s">
        <v>689</v>
      </c>
      <c r="E27" s="141" t="s">
        <v>754</v>
      </c>
      <c r="F27" s="140" t="s">
        <v>677</v>
      </c>
      <c r="G27" s="141" t="s">
        <v>685</v>
      </c>
      <c r="H27" s="140" t="s">
        <v>686</v>
      </c>
      <c r="I27" s="140" t="s">
        <v>680</v>
      </c>
      <c r="J27" s="141" t="s">
        <v>1850</v>
      </c>
    </row>
    <row r="28" ht="60.75" customHeight="1">
      <c r="A28" s="142" t="s">
        <v>1810</v>
      </c>
      <c r="B28" s="140" t="s">
        <v>1818</v>
      </c>
      <c r="C28" s="140" t="s">
        <v>688</v>
      </c>
      <c r="D28" s="140" t="s">
        <v>689</v>
      </c>
      <c r="E28" s="141" t="s">
        <v>803</v>
      </c>
      <c r="F28" s="140" t="s">
        <v>677</v>
      </c>
      <c r="G28" s="141" t="s">
        <v>685</v>
      </c>
      <c r="H28" s="140" t="s">
        <v>686</v>
      </c>
      <c r="I28" s="140" t="s">
        <v>680</v>
      </c>
      <c r="J28" s="141" t="s">
        <v>1851</v>
      </c>
    </row>
    <row r="29" ht="27" customHeight="1">
      <c r="A29" s="142" t="s">
        <v>1811</v>
      </c>
      <c r="B29" s="140" t="s">
        <v>1852</v>
      </c>
      <c r="C29" s="140" t="s">
        <v>674</v>
      </c>
      <c r="D29" s="140" t="s">
        <v>675</v>
      </c>
      <c r="E29" s="141" t="s">
        <v>697</v>
      </c>
      <c r="F29" s="140" t="s">
        <v>677</v>
      </c>
      <c r="G29" s="141" t="s">
        <v>698</v>
      </c>
      <c r="H29" s="140" t="s">
        <v>699</v>
      </c>
      <c r="I29" s="140" t="s">
        <v>680</v>
      </c>
      <c r="J29" s="141" t="s">
        <v>1853</v>
      </c>
    </row>
    <row r="30" ht="27" customHeight="1">
      <c r="A30" s="142" t="s">
        <v>1811</v>
      </c>
      <c r="B30" s="140" t="s">
        <v>1854</v>
      </c>
      <c r="C30" s="140" t="s">
        <v>674</v>
      </c>
      <c r="D30" s="140" t="s">
        <v>675</v>
      </c>
      <c r="E30" s="141" t="s">
        <v>1855</v>
      </c>
      <c r="F30" s="140" t="s">
        <v>677</v>
      </c>
      <c r="G30" s="141" t="s">
        <v>702</v>
      </c>
      <c r="H30" s="140" t="s">
        <v>699</v>
      </c>
      <c r="I30" s="140" t="s">
        <v>680</v>
      </c>
      <c r="J30" s="141" t="s">
        <v>1856</v>
      </c>
    </row>
    <row r="31" ht="27" customHeight="1">
      <c r="A31" s="142" t="s">
        <v>1811</v>
      </c>
      <c r="B31" s="140" t="s">
        <v>1857</v>
      </c>
      <c r="C31" s="140" t="s">
        <v>674</v>
      </c>
      <c r="D31" s="140" t="s">
        <v>704</v>
      </c>
      <c r="E31" s="141" t="s">
        <v>1858</v>
      </c>
      <c r="F31" s="140" t="s">
        <v>677</v>
      </c>
      <c r="G31" s="141" t="s">
        <v>685</v>
      </c>
      <c r="H31" s="140" t="s">
        <v>686</v>
      </c>
      <c r="I31" s="140" t="s">
        <v>680</v>
      </c>
      <c r="J31" s="141" t="s">
        <v>1859</v>
      </c>
    </row>
    <row r="32" ht="27" customHeight="1">
      <c r="A32" s="142" t="s">
        <v>1811</v>
      </c>
      <c r="B32" s="140" t="s">
        <v>1860</v>
      </c>
      <c r="C32" s="140" t="s">
        <v>674</v>
      </c>
      <c r="D32" s="140" t="s">
        <v>704</v>
      </c>
      <c r="E32" s="141" t="s">
        <v>1861</v>
      </c>
      <c r="F32" s="140" t="s">
        <v>677</v>
      </c>
      <c r="G32" s="141" t="s">
        <v>706</v>
      </c>
      <c r="H32" s="140" t="s">
        <v>686</v>
      </c>
      <c r="I32" s="140" t="s">
        <v>680</v>
      </c>
      <c r="J32" s="141" t="s">
        <v>1297</v>
      </c>
    </row>
    <row r="33" ht="27" customHeight="1">
      <c r="A33" s="142" t="s">
        <v>1811</v>
      </c>
      <c r="B33" s="140" t="s">
        <v>1862</v>
      </c>
      <c r="C33" s="140" t="s">
        <v>674</v>
      </c>
      <c r="D33" s="140" t="s">
        <v>704</v>
      </c>
      <c r="E33" s="141" t="s">
        <v>1863</v>
      </c>
      <c r="F33" s="140" t="s">
        <v>677</v>
      </c>
      <c r="G33" s="141" t="s">
        <v>685</v>
      </c>
      <c r="H33" s="140" t="s">
        <v>686</v>
      </c>
      <c r="I33" s="140" t="s">
        <v>680</v>
      </c>
      <c r="J33" s="141" t="s">
        <v>1864</v>
      </c>
    </row>
    <row r="34" ht="27" customHeight="1">
      <c r="A34" s="142" t="s">
        <v>1811</v>
      </c>
      <c r="B34" s="140" t="s">
        <v>1865</v>
      </c>
      <c r="C34" s="140" t="s">
        <v>682</v>
      </c>
      <c r="D34" s="140" t="s">
        <v>683</v>
      </c>
      <c r="E34" s="141" t="s">
        <v>1866</v>
      </c>
      <c r="F34" s="140" t="s">
        <v>772</v>
      </c>
      <c r="G34" s="141" t="s">
        <v>773</v>
      </c>
      <c r="H34" s="140"/>
      <c r="I34" s="140" t="s">
        <v>774</v>
      </c>
      <c r="J34" s="141" t="s">
        <v>1867</v>
      </c>
    </row>
    <row r="35" ht="27" customHeight="1">
      <c r="A35" s="142" t="s">
        <v>1811</v>
      </c>
      <c r="B35" s="140" t="s">
        <v>1868</v>
      </c>
      <c r="C35" s="140" t="s">
        <v>688</v>
      </c>
      <c r="D35" s="140" t="s">
        <v>689</v>
      </c>
      <c r="E35" s="141" t="s">
        <v>711</v>
      </c>
      <c r="F35" s="140" t="s">
        <v>677</v>
      </c>
      <c r="G35" s="141" t="s">
        <v>685</v>
      </c>
      <c r="H35" s="140" t="s">
        <v>686</v>
      </c>
      <c r="I35" s="140" t="s">
        <v>680</v>
      </c>
      <c r="J35" s="141" t="s">
        <v>1869</v>
      </c>
    </row>
    <row r="36" ht="51.75" customHeight="1">
      <c r="A36" s="142" t="s">
        <v>1811</v>
      </c>
      <c r="B36" s="140" t="s">
        <v>1870</v>
      </c>
      <c r="C36" s="140" t="s">
        <v>688</v>
      </c>
      <c r="D36" s="140" t="s">
        <v>689</v>
      </c>
      <c r="E36" s="141" t="s">
        <v>713</v>
      </c>
      <c r="F36" s="140" t="s">
        <v>677</v>
      </c>
      <c r="G36" s="141" t="s">
        <v>685</v>
      </c>
      <c r="H36" s="140" t="s">
        <v>686</v>
      </c>
      <c r="I36" s="140" t="s">
        <v>680</v>
      </c>
      <c r="J36" s="141" t="s">
        <v>1871</v>
      </c>
    </row>
    <row r="37" ht="36.75" customHeight="1">
      <c r="A37" s="139" t="s">
        <v>64</v>
      </c>
      <c r="B37" s="143"/>
      <c r="C37" s="143"/>
      <c r="D37" s="143"/>
      <c r="E37" s="143"/>
      <c r="F37" s="143"/>
      <c r="G37" s="143"/>
      <c r="H37" s="143"/>
      <c r="I37" s="143"/>
      <c r="J37" s="143"/>
    </row>
    <row r="38" ht="60.75" customHeight="1">
      <c r="A38" s="142" t="s">
        <v>1813</v>
      </c>
      <c r="B38" s="140" t="s">
        <v>1872</v>
      </c>
      <c r="C38" s="140" t="s">
        <v>674</v>
      </c>
      <c r="D38" s="140" t="s">
        <v>675</v>
      </c>
      <c r="E38" s="141" t="s">
        <v>1873</v>
      </c>
      <c r="F38" s="140" t="s">
        <v>677</v>
      </c>
      <c r="G38" s="141" t="s">
        <v>1874</v>
      </c>
      <c r="H38" s="140" t="s">
        <v>1875</v>
      </c>
      <c r="I38" s="140" t="s">
        <v>680</v>
      </c>
      <c r="J38" s="141" t="s">
        <v>1876</v>
      </c>
    </row>
    <row r="39" ht="60.75" customHeight="1">
      <c r="A39" s="142" t="s">
        <v>1813</v>
      </c>
      <c r="B39" s="140" t="s">
        <v>1872</v>
      </c>
      <c r="C39" s="140" t="s">
        <v>682</v>
      </c>
      <c r="D39" s="140" t="s">
        <v>855</v>
      </c>
      <c r="E39" s="141" t="s">
        <v>1877</v>
      </c>
      <c r="F39" s="140" t="s">
        <v>677</v>
      </c>
      <c r="G39" s="141" t="s">
        <v>1878</v>
      </c>
      <c r="H39" s="140" t="s">
        <v>883</v>
      </c>
      <c r="I39" s="140" t="s">
        <v>680</v>
      </c>
      <c r="J39" s="141" t="s">
        <v>1879</v>
      </c>
    </row>
    <row r="40" ht="60.75" customHeight="1">
      <c r="A40" s="142" t="s">
        <v>1813</v>
      </c>
      <c r="B40" s="140" t="s">
        <v>1872</v>
      </c>
      <c r="C40" s="140" t="s">
        <v>682</v>
      </c>
      <c r="D40" s="140" t="s">
        <v>683</v>
      </c>
      <c r="E40" s="141" t="s">
        <v>1880</v>
      </c>
      <c r="F40" s="140" t="s">
        <v>677</v>
      </c>
      <c r="G40" s="141" t="s">
        <v>1881</v>
      </c>
      <c r="H40" s="140" t="s">
        <v>1181</v>
      </c>
      <c r="I40" s="140" t="s">
        <v>680</v>
      </c>
      <c r="J40" s="141" t="s">
        <v>1882</v>
      </c>
    </row>
    <row r="41" ht="60.75" customHeight="1">
      <c r="A41" s="142" t="s">
        <v>1813</v>
      </c>
      <c r="B41" s="140" t="s">
        <v>1872</v>
      </c>
      <c r="C41" s="140" t="s">
        <v>688</v>
      </c>
      <c r="D41" s="140" t="s">
        <v>689</v>
      </c>
      <c r="E41" s="141" t="s">
        <v>689</v>
      </c>
      <c r="F41" s="140" t="s">
        <v>677</v>
      </c>
      <c r="G41" s="141" t="s">
        <v>685</v>
      </c>
      <c r="H41" s="140" t="s">
        <v>686</v>
      </c>
      <c r="I41" s="140" t="s">
        <v>680</v>
      </c>
      <c r="J41" s="141" t="s">
        <v>1883</v>
      </c>
    </row>
    <row r="42" ht="39.75" customHeight="1">
      <c r="A42" s="142" t="s">
        <v>1812</v>
      </c>
      <c r="B42" s="140" t="s">
        <v>1884</v>
      </c>
      <c r="C42" s="140" t="s">
        <v>674</v>
      </c>
      <c r="D42" s="140" t="s">
        <v>675</v>
      </c>
      <c r="E42" s="141" t="s">
        <v>1885</v>
      </c>
      <c r="F42" s="140" t="s">
        <v>677</v>
      </c>
      <c r="G42" s="141" t="s">
        <v>1886</v>
      </c>
      <c r="H42" s="140" t="s">
        <v>1181</v>
      </c>
      <c r="I42" s="140" t="s">
        <v>680</v>
      </c>
      <c r="J42" s="141" t="s">
        <v>1887</v>
      </c>
    </row>
    <row r="43" ht="39.75" customHeight="1">
      <c r="A43" s="142" t="s">
        <v>1812</v>
      </c>
      <c r="B43" s="140" t="s">
        <v>1884</v>
      </c>
      <c r="C43" s="140" t="s">
        <v>674</v>
      </c>
      <c r="D43" s="140" t="s">
        <v>675</v>
      </c>
      <c r="E43" s="141" t="s">
        <v>1888</v>
      </c>
      <c r="F43" s="140" t="s">
        <v>677</v>
      </c>
      <c r="G43" s="141" t="s">
        <v>1878</v>
      </c>
      <c r="H43" s="140" t="s">
        <v>883</v>
      </c>
      <c r="I43" s="140" t="s">
        <v>680</v>
      </c>
      <c r="J43" s="141" t="s">
        <v>1889</v>
      </c>
    </row>
    <row r="44" ht="39.75" customHeight="1">
      <c r="A44" s="142" t="s">
        <v>1812</v>
      </c>
      <c r="B44" s="140" t="s">
        <v>1884</v>
      </c>
      <c r="C44" s="140" t="s">
        <v>674</v>
      </c>
      <c r="D44" s="140" t="s">
        <v>675</v>
      </c>
      <c r="E44" s="141" t="s">
        <v>1890</v>
      </c>
      <c r="F44" s="140" t="s">
        <v>677</v>
      </c>
      <c r="G44" s="141" t="s">
        <v>1891</v>
      </c>
      <c r="H44" s="140" t="s">
        <v>1181</v>
      </c>
      <c r="I44" s="140" t="s">
        <v>680</v>
      </c>
      <c r="J44" s="141" t="s">
        <v>1892</v>
      </c>
    </row>
    <row r="45" ht="60.75" customHeight="1">
      <c r="A45" s="142" t="s">
        <v>1812</v>
      </c>
      <c r="B45" s="140" t="s">
        <v>1884</v>
      </c>
      <c r="C45" s="140" t="s">
        <v>674</v>
      </c>
      <c r="D45" s="140" t="s">
        <v>675</v>
      </c>
      <c r="E45" s="141" t="s">
        <v>1893</v>
      </c>
      <c r="F45" s="140" t="s">
        <v>677</v>
      </c>
      <c r="G45" s="141" t="s">
        <v>1142</v>
      </c>
      <c r="H45" s="140" t="s">
        <v>679</v>
      </c>
      <c r="I45" s="140" t="s">
        <v>680</v>
      </c>
      <c r="J45" s="141" t="s">
        <v>1894</v>
      </c>
    </row>
    <row r="46" ht="39.75" customHeight="1">
      <c r="A46" s="142" t="s">
        <v>1812</v>
      </c>
      <c r="B46" s="140" t="s">
        <v>1884</v>
      </c>
      <c r="C46" s="140" t="s">
        <v>674</v>
      </c>
      <c r="D46" s="140" t="s">
        <v>675</v>
      </c>
      <c r="E46" s="141" t="s">
        <v>1895</v>
      </c>
      <c r="F46" s="140" t="s">
        <v>677</v>
      </c>
      <c r="G46" s="141" t="s">
        <v>1896</v>
      </c>
      <c r="H46" s="140" t="s">
        <v>679</v>
      </c>
      <c r="I46" s="140" t="s">
        <v>680</v>
      </c>
      <c r="J46" s="141" t="s">
        <v>1897</v>
      </c>
    </row>
    <row r="47" ht="39.75" customHeight="1">
      <c r="A47" s="142" t="s">
        <v>1812</v>
      </c>
      <c r="B47" s="140" t="s">
        <v>1884</v>
      </c>
      <c r="C47" s="140" t="s">
        <v>674</v>
      </c>
      <c r="D47" s="140" t="s">
        <v>675</v>
      </c>
      <c r="E47" s="141" t="s">
        <v>1898</v>
      </c>
      <c r="F47" s="140" t="s">
        <v>772</v>
      </c>
      <c r="G47" s="141" t="s">
        <v>720</v>
      </c>
      <c r="H47" s="140" t="s">
        <v>699</v>
      </c>
      <c r="I47" s="140" t="s">
        <v>680</v>
      </c>
      <c r="J47" s="141" t="s">
        <v>1899</v>
      </c>
    </row>
    <row r="48" ht="39.75" customHeight="1">
      <c r="A48" s="142" t="s">
        <v>1812</v>
      </c>
      <c r="B48" s="140" t="s">
        <v>1884</v>
      </c>
      <c r="C48" s="140" t="s">
        <v>674</v>
      </c>
      <c r="D48" s="140" t="s">
        <v>675</v>
      </c>
      <c r="E48" s="141" t="s">
        <v>1900</v>
      </c>
      <c r="F48" s="140" t="s">
        <v>772</v>
      </c>
      <c r="G48" s="141" t="s">
        <v>1127</v>
      </c>
      <c r="H48" s="140" t="s">
        <v>699</v>
      </c>
      <c r="I48" s="140" t="s">
        <v>680</v>
      </c>
      <c r="J48" s="141" t="s">
        <v>1901</v>
      </c>
    </row>
    <row r="49" ht="39.75" customHeight="1">
      <c r="A49" s="142" t="s">
        <v>1812</v>
      </c>
      <c r="B49" s="140" t="s">
        <v>1884</v>
      </c>
      <c r="C49" s="140" t="s">
        <v>674</v>
      </c>
      <c r="D49" s="140" t="s">
        <v>675</v>
      </c>
      <c r="E49" s="141" t="s">
        <v>1902</v>
      </c>
      <c r="F49" s="140" t="s">
        <v>677</v>
      </c>
      <c r="G49" s="141" t="s">
        <v>1903</v>
      </c>
      <c r="H49" s="140" t="s">
        <v>1181</v>
      </c>
      <c r="I49" s="140" t="s">
        <v>680</v>
      </c>
      <c r="J49" s="141" t="s">
        <v>1904</v>
      </c>
    </row>
    <row r="50" ht="60.75" customHeight="1">
      <c r="A50" s="142" t="s">
        <v>1812</v>
      </c>
      <c r="B50" s="140" t="s">
        <v>1884</v>
      </c>
      <c r="C50" s="140" t="s">
        <v>674</v>
      </c>
      <c r="D50" s="140" t="s">
        <v>675</v>
      </c>
      <c r="E50" s="141" t="s">
        <v>1905</v>
      </c>
      <c r="F50" s="140" t="s">
        <v>772</v>
      </c>
      <c r="G50" s="141" t="s">
        <v>1023</v>
      </c>
      <c r="H50" s="140" t="s">
        <v>699</v>
      </c>
      <c r="I50" s="140" t="s">
        <v>680</v>
      </c>
      <c r="J50" s="141" t="s">
        <v>1906</v>
      </c>
    </row>
    <row r="51" ht="84" customHeight="1">
      <c r="A51" s="142" t="s">
        <v>1812</v>
      </c>
      <c r="B51" s="140" t="s">
        <v>1884</v>
      </c>
      <c r="C51" s="140" t="s">
        <v>674</v>
      </c>
      <c r="D51" s="140" t="s">
        <v>675</v>
      </c>
      <c r="E51" s="141" t="s">
        <v>1907</v>
      </c>
      <c r="F51" s="140" t="s">
        <v>772</v>
      </c>
      <c r="G51" s="141" t="s">
        <v>717</v>
      </c>
      <c r="H51" s="140" t="s">
        <v>699</v>
      </c>
      <c r="I51" s="140" t="s">
        <v>680</v>
      </c>
      <c r="J51" s="141" t="s">
        <v>1908</v>
      </c>
    </row>
    <row r="52" ht="84.75" customHeight="1">
      <c r="A52" s="142" t="s">
        <v>1812</v>
      </c>
      <c r="B52" s="140" t="s">
        <v>1884</v>
      </c>
      <c r="C52" s="140" t="s">
        <v>674</v>
      </c>
      <c r="D52" s="140" t="s">
        <v>675</v>
      </c>
      <c r="E52" s="141" t="s">
        <v>1909</v>
      </c>
      <c r="F52" s="140" t="s">
        <v>772</v>
      </c>
      <c r="G52" s="141" t="s">
        <v>720</v>
      </c>
      <c r="H52" s="140" t="s">
        <v>699</v>
      </c>
      <c r="I52" s="140" t="s">
        <v>680</v>
      </c>
      <c r="J52" s="141" t="s">
        <v>1910</v>
      </c>
    </row>
    <row r="53" ht="60.75" customHeight="1">
      <c r="A53" s="142" t="s">
        <v>1812</v>
      </c>
      <c r="B53" s="140" t="s">
        <v>1884</v>
      </c>
      <c r="C53" s="140" t="s">
        <v>674</v>
      </c>
      <c r="D53" s="140" t="s">
        <v>675</v>
      </c>
      <c r="E53" s="141" t="s">
        <v>1911</v>
      </c>
      <c r="F53" s="140" t="s">
        <v>677</v>
      </c>
      <c r="G53" s="141" t="s">
        <v>179</v>
      </c>
      <c r="H53" s="140" t="s">
        <v>1181</v>
      </c>
      <c r="I53" s="140" t="s">
        <v>680</v>
      </c>
      <c r="J53" s="141" t="s">
        <v>1911</v>
      </c>
    </row>
    <row r="54" ht="60.75" customHeight="1">
      <c r="A54" s="142" t="s">
        <v>1812</v>
      </c>
      <c r="B54" s="140" t="s">
        <v>1884</v>
      </c>
      <c r="C54" s="140" t="s">
        <v>674</v>
      </c>
      <c r="D54" s="140" t="s">
        <v>675</v>
      </c>
      <c r="E54" s="141" t="s">
        <v>1912</v>
      </c>
      <c r="F54" s="140" t="s">
        <v>677</v>
      </c>
      <c r="G54" s="141" t="s">
        <v>1913</v>
      </c>
      <c r="H54" s="140" t="s">
        <v>699</v>
      </c>
      <c r="I54" s="140" t="s">
        <v>680</v>
      </c>
      <c r="J54" s="141" t="s">
        <v>1914</v>
      </c>
    </row>
    <row r="55" ht="60.75" customHeight="1">
      <c r="A55" s="142" t="s">
        <v>1812</v>
      </c>
      <c r="B55" s="140" t="s">
        <v>1884</v>
      </c>
      <c r="C55" s="140" t="s">
        <v>674</v>
      </c>
      <c r="D55" s="140" t="s">
        <v>704</v>
      </c>
      <c r="E55" s="141" t="s">
        <v>1915</v>
      </c>
      <c r="F55" s="140" t="s">
        <v>772</v>
      </c>
      <c r="G55" s="141" t="s">
        <v>817</v>
      </c>
      <c r="H55" s="140" t="s">
        <v>686</v>
      </c>
      <c r="I55" s="140" t="s">
        <v>680</v>
      </c>
      <c r="J55" s="141" t="s">
        <v>1916</v>
      </c>
    </row>
    <row r="56" ht="60.75" customHeight="1">
      <c r="A56" s="142" t="s">
        <v>1812</v>
      </c>
      <c r="B56" s="140" t="s">
        <v>1884</v>
      </c>
      <c r="C56" s="140" t="s">
        <v>674</v>
      </c>
      <c r="D56" s="140" t="s">
        <v>704</v>
      </c>
      <c r="E56" s="141" t="s">
        <v>1917</v>
      </c>
      <c r="F56" s="140" t="s">
        <v>677</v>
      </c>
      <c r="G56" s="141" t="s">
        <v>1168</v>
      </c>
      <c r="H56" s="140" t="s">
        <v>686</v>
      </c>
      <c r="I56" s="140" t="s">
        <v>680</v>
      </c>
      <c r="J56" s="141" t="s">
        <v>1918</v>
      </c>
    </row>
    <row r="57" ht="60.75" customHeight="1">
      <c r="A57" s="142" t="s">
        <v>1812</v>
      </c>
      <c r="B57" s="140" t="s">
        <v>1884</v>
      </c>
      <c r="C57" s="140" t="s">
        <v>674</v>
      </c>
      <c r="D57" s="140" t="s">
        <v>704</v>
      </c>
      <c r="E57" s="141" t="s">
        <v>1919</v>
      </c>
      <c r="F57" s="140" t="s">
        <v>677</v>
      </c>
      <c r="G57" s="141" t="s">
        <v>717</v>
      </c>
      <c r="H57" s="140" t="s">
        <v>686</v>
      </c>
      <c r="I57" s="140" t="s">
        <v>680</v>
      </c>
      <c r="J57" s="141" t="s">
        <v>1920</v>
      </c>
    </row>
    <row r="58" ht="60.75" customHeight="1">
      <c r="A58" s="142" t="s">
        <v>1812</v>
      </c>
      <c r="B58" s="140" t="s">
        <v>1884</v>
      </c>
      <c r="C58" s="140" t="s">
        <v>674</v>
      </c>
      <c r="D58" s="140" t="s">
        <v>819</v>
      </c>
      <c r="E58" s="141" t="s">
        <v>1921</v>
      </c>
      <c r="F58" s="140" t="s">
        <v>772</v>
      </c>
      <c r="G58" s="141" t="s">
        <v>817</v>
      </c>
      <c r="H58" s="140" t="s">
        <v>686</v>
      </c>
      <c r="I58" s="140" t="s">
        <v>680</v>
      </c>
      <c r="J58" s="141" t="s">
        <v>1922</v>
      </c>
    </row>
    <row r="59" ht="60.75" customHeight="1">
      <c r="A59" s="142" t="s">
        <v>1812</v>
      </c>
      <c r="B59" s="140" t="s">
        <v>1884</v>
      </c>
      <c r="C59" s="140" t="s">
        <v>682</v>
      </c>
      <c r="D59" s="140" t="s">
        <v>683</v>
      </c>
      <c r="E59" s="141" t="s">
        <v>1923</v>
      </c>
      <c r="F59" s="140" t="s">
        <v>677</v>
      </c>
      <c r="G59" s="141" t="s">
        <v>717</v>
      </c>
      <c r="H59" s="140" t="s">
        <v>1181</v>
      </c>
      <c r="I59" s="140" t="s">
        <v>680</v>
      </c>
      <c r="J59" s="141" t="s">
        <v>1924</v>
      </c>
    </row>
    <row r="60" ht="60.75" customHeight="1">
      <c r="A60" s="142" t="s">
        <v>1812</v>
      </c>
      <c r="B60" s="140" t="s">
        <v>1884</v>
      </c>
      <c r="C60" s="140" t="s">
        <v>682</v>
      </c>
      <c r="D60" s="140" t="s">
        <v>683</v>
      </c>
      <c r="E60" s="141" t="s">
        <v>1925</v>
      </c>
      <c r="F60" s="140" t="s">
        <v>677</v>
      </c>
      <c r="G60" s="141" t="s">
        <v>852</v>
      </c>
      <c r="H60" s="140" t="s">
        <v>686</v>
      </c>
      <c r="I60" s="140" t="s">
        <v>680</v>
      </c>
      <c r="J60" s="141" t="s">
        <v>1926</v>
      </c>
    </row>
    <row r="61" ht="60.75" customHeight="1">
      <c r="A61" s="142" t="s">
        <v>1812</v>
      </c>
      <c r="B61" s="140" t="s">
        <v>1884</v>
      </c>
      <c r="C61" s="140" t="s">
        <v>682</v>
      </c>
      <c r="D61" s="140" t="s">
        <v>683</v>
      </c>
      <c r="E61" s="141" t="s">
        <v>1927</v>
      </c>
      <c r="F61" s="140" t="s">
        <v>677</v>
      </c>
      <c r="G61" s="141" t="s">
        <v>1881</v>
      </c>
      <c r="H61" s="140" t="s">
        <v>1181</v>
      </c>
      <c r="I61" s="140" t="s">
        <v>680</v>
      </c>
      <c r="J61" s="141" t="s">
        <v>1928</v>
      </c>
    </row>
    <row r="62" ht="86.25" customHeight="1">
      <c r="A62" s="142" t="s">
        <v>1812</v>
      </c>
      <c r="B62" s="140" t="s">
        <v>1884</v>
      </c>
      <c r="C62" s="140" t="s">
        <v>682</v>
      </c>
      <c r="D62" s="140" t="s">
        <v>683</v>
      </c>
      <c r="E62" s="141" t="s">
        <v>1929</v>
      </c>
      <c r="F62" s="140" t="s">
        <v>772</v>
      </c>
      <c r="G62" s="141" t="s">
        <v>1930</v>
      </c>
      <c r="H62" s="140"/>
      <c r="I62" s="140" t="s">
        <v>774</v>
      </c>
      <c r="J62" s="141" t="s">
        <v>1931</v>
      </c>
    </row>
    <row r="63" ht="75" customHeight="1">
      <c r="A63" s="142" t="s">
        <v>1812</v>
      </c>
      <c r="B63" s="140" t="s">
        <v>1884</v>
      </c>
      <c r="C63" s="140" t="s">
        <v>682</v>
      </c>
      <c r="D63" s="140" t="s">
        <v>683</v>
      </c>
      <c r="E63" s="141" t="s">
        <v>1932</v>
      </c>
      <c r="F63" s="140" t="s">
        <v>772</v>
      </c>
      <c r="G63" s="141" t="s">
        <v>1932</v>
      </c>
      <c r="H63" s="140"/>
      <c r="I63" s="140" t="s">
        <v>774</v>
      </c>
      <c r="J63" s="141" t="s">
        <v>1933</v>
      </c>
    </row>
    <row r="64" ht="60.75" customHeight="1">
      <c r="A64" s="142" t="s">
        <v>1812</v>
      </c>
      <c r="B64" s="140" t="s">
        <v>1884</v>
      </c>
      <c r="C64" s="140" t="s">
        <v>688</v>
      </c>
      <c r="D64" s="140" t="s">
        <v>689</v>
      </c>
      <c r="E64" s="141" t="s">
        <v>1934</v>
      </c>
      <c r="F64" s="140" t="s">
        <v>677</v>
      </c>
      <c r="G64" s="141" t="s">
        <v>685</v>
      </c>
      <c r="H64" s="140" t="s">
        <v>686</v>
      </c>
      <c r="I64" s="140" t="s">
        <v>680</v>
      </c>
      <c r="J64" s="141" t="s">
        <v>1935</v>
      </c>
    </row>
    <row r="65" ht="51.75" customHeight="1">
      <c r="A65" s="139" t="s">
        <v>62</v>
      </c>
      <c r="B65" s="143"/>
      <c r="C65" s="143"/>
      <c r="D65" s="143"/>
      <c r="E65" s="143"/>
      <c r="F65" s="143"/>
      <c r="G65" s="143"/>
      <c r="H65" s="143"/>
      <c r="I65" s="143"/>
      <c r="J65" s="143"/>
    </row>
    <row r="66" ht="39.75" customHeight="1">
      <c r="A66" s="142" t="s">
        <v>1814</v>
      </c>
      <c r="B66" s="140" t="s">
        <v>1936</v>
      </c>
      <c r="C66" s="140" t="s">
        <v>674</v>
      </c>
      <c r="D66" s="140" t="s">
        <v>675</v>
      </c>
      <c r="E66" s="141" t="s">
        <v>1937</v>
      </c>
      <c r="F66" s="140" t="s">
        <v>677</v>
      </c>
      <c r="G66" s="141" t="s">
        <v>1938</v>
      </c>
      <c r="H66" s="140" t="s">
        <v>1181</v>
      </c>
      <c r="I66" s="140" t="s">
        <v>680</v>
      </c>
      <c r="J66" s="141" t="s">
        <v>1939</v>
      </c>
    </row>
    <row r="67" ht="39.75" customHeight="1">
      <c r="A67" s="142" t="s">
        <v>1814</v>
      </c>
      <c r="B67" s="140" t="s">
        <v>1936</v>
      </c>
      <c r="C67" s="140" t="s">
        <v>674</v>
      </c>
      <c r="D67" s="140" t="s">
        <v>704</v>
      </c>
      <c r="E67" s="141" t="s">
        <v>1940</v>
      </c>
      <c r="F67" s="140" t="s">
        <v>677</v>
      </c>
      <c r="G67" s="141" t="s">
        <v>706</v>
      </c>
      <c r="H67" s="140" t="s">
        <v>686</v>
      </c>
      <c r="I67" s="140" t="s">
        <v>680</v>
      </c>
      <c r="J67" s="141" t="s">
        <v>1941</v>
      </c>
    </row>
    <row r="68" ht="39.75" customHeight="1">
      <c r="A68" s="142" t="s">
        <v>1814</v>
      </c>
      <c r="B68" s="140" t="s">
        <v>1936</v>
      </c>
      <c r="C68" s="140" t="s">
        <v>674</v>
      </c>
      <c r="D68" s="140" t="s">
        <v>819</v>
      </c>
      <c r="E68" s="141" t="s">
        <v>1942</v>
      </c>
      <c r="F68" s="140" t="s">
        <v>677</v>
      </c>
      <c r="G68" s="141" t="s">
        <v>706</v>
      </c>
      <c r="H68" s="140" t="s">
        <v>686</v>
      </c>
      <c r="I68" s="140" t="s">
        <v>680</v>
      </c>
      <c r="J68" s="141" t="s">
        <v>1943</v>
      </c>
    </row>
    <row r="69" ht="39.75" customHeight="1">
      <c r="A69" s="142" t="s">
        <v>1814</v>
      </c>
      <c r="B69" s="140" t="s">
        <v>1936</v>
      </c>
      <c r="C69" s="140" t="s">
        <v>682</v>
      </c>
      <c r="D69" s="140" t="s">
        <v>683</v>
      </c>
      <c r="E69" s="141" t="s">
        <v>1944</v>
      </c>
      <c r="F69" s="140" t="s">
        <v>677</v>
      </c>
      <c r="G69" s="141" t="s">
        <v>767</v>
      </c>
      <c r="H69" s="140" t="s">
        <v>686</v>
      </c>
      <c r="I69" s="140" t="s">
        <v>680</v>
      </c>
      <c r="J69" s="141" t="s">
        <v>1945</v>
      </c>
    </row>
    <row r="70" ht="39.75" customHeight="1">
      <c r="A70" s="142" t="s">
        <v>1814</v>
      </c>
      <c r="B70" s="140" t="s">
        <v>1936</v>
      </c>
      <c r="C70" s="140" t="s">
        <v>688</v>
      </c>
      <c r="D70" s="140" t="s">
        <v>689</v>
      </c>
      <c r="E70" s="141" t="s">
        <v>1946</v>
      </c>
      <c r="F70" s="140" t="s">
        <v>677</v>
      </c>
      <c r="G70" s="141" t="s">
        <v>685</v>
      </c>
      <c r="H70" s="140" t="s">
        <v>686</v>
      </c>
      <c r="I70" s="140" t="s">
        <v>680</v>
      </c>
      <c r="J70" s="141" t="s">
        <v>1947</v>
      </c>
    </row>
    <row r="71" ht="60.75" customHeight="1">
      <c r="A71" s="142" t="s">
        <v>1815</v>
      </c>
      <c r="B71" s="140" t="s">
        <v>1948</v>
      </c>
      <c r="C71" s="140" t="s">
        <v>674</v>
      </c>
      <c r="D71" s="140" t="s">
        <v>675</v>
      </c>
      <c r="E71" s="141" t="s">
        <v>1949</v>
      </c>
      <c r="F71" s="140" t="s">
        <v>772</v>
      </c>
      <c r="G71" s="141" t="s">
        <v>1111</v>
      </c>
      <c r="H71" s="140" t="s">
        <v>699</v>
      </c>
      <c r="I71" s="140" t="s">
        <v>680</v>
      </c>
      <c r="J71" s="141" t="s">
        <v>1950</v>
      </c>
    </row>
    <row r="72" ht="60.75" customHeight="1">
      <c r="A72" s="142" t="s">
        <v>1815</v>
      </c>
      <c r="B72" s="140" t="s">
        <v>1948</v>
      </c>
      <c r="C72" s="140" t="s">
        <v>674</v>
      </c>
      <c r="D72" s="140" t="s">
        <v>704</v>
      </c>
      <c r="E72" s="141" t="s">
        <v>1469</v>
      </c>
      <c r="F72" s="140" t="s">
        <v>677</v>
      </c>
      <c r="G72" s="141" t="s">
        <v>1470</v>
      </c>
      <c r="H72" s="140" t="s">
        <v>686</v>
      </c>
      <c r="I72" s="140" t="s">
        <v>680</v>
      </c>
      <c r="J72" s="141" t="s">
        <v>1471</v>
      </c>
    </row>
    <row r="73" ht="60.75" customHeight="1">
      <c r="A73" s="142" t="s">
        <v>1815</v>
      </c>
      <c r="B73" s="140" t="s">
        <v>1948</v>
      </c>
      <c r="C73" s="140" t="s">
        <v>674</v>
      </c>
      <c r="D73" s="140" t="s">
        <v>704</v>
      </c>
      <c r="E73" s="141" t="s">
        <v>1951</v>
      </c>
      <c r="F73" s="140" t="s">
        <v>772</v>
      </c>
      <c r="G73" s="141" t="s">
        <v>817</v>
      </c>
      <c r="H73" s="140" t="s">
        <v>686</v>
      </c>
      <c r="I73" s="140" t="s">
        <v>680</v>
      </c>
      <c r="J73" s="141" t="s">
        <v>1952</v>
      </c>
    </row>
    <row r="74" ht="60.75" customHeight="1">
      <c r="A74" s="142" t="s">
        <v>1815</v>
      </c>
      <c r="B74" s="140" t="s">
        <v>1948</v>
      </c>
      <c r="C74" s="140" t="s">
        <v>674</v>
      </c>
      <c r="D74" s="140" t="s">
        <v>819</v>
      </c>
      <c r="E74" s="141" t="s">
        <v>1953</v>
      </c>
      <c r="F74" s="140" t="s">
        <v>772</v>
      </c>
      <c r="G74" s="141" t="s">
        <v>817</v>
      </c>
      <c r="H74" s="140" t="s">
        <v>686</v>
      </c>
      <c r="I74" s="140" t="s">
        <v>680</v>
      </c>
      <c r="J74" s="141" t="s">
        <v>1954</v>
      </c>
    </row>
    <row r="75" ht="60.75" customHeight="1">
      <c r="A75" s="142" t="s">
        <v>1815</v>
      </c>
      <c r="B75" s="140" t="s">
        <v>1948</v>
      </c>
      <c r="C75" s="140" t="s">
        <v>682</v>
      </c>
      <c r="D75" s="140" t="s">
        <v>683</v>
      </c>
      <c r="E75" s="141" t="s">
        <v>1955</v>
      </c>
      <c r="F75" s="140" t="s">
        <v>677</v>
      </c>
      <c r="G75" s="141" t="s">
        <v>1127</v>
      </c>
      <c r="H75" s="140" t="s">
        <v>679</v>
      </c>
      <c r="I75" s="140" t="s">
        <v>680</v>
      </c>
      <c r="J75" s="141" t="s">
        <v>1474</v>
      </c>
    </row>
    <row r="76" ht="104.25" customHeight="1">
      <c r="A76" s="142" t="s">
        <v>1815</v>
      </c>
      <c r="B76" s="140" t="s">
        <v>1948</v>
      </c>
      <c r="C76" s="140" t="s">
        <v>688</v>
      </c>
      <c r="D76" s="140" t="s">
        <v>689</v>
      </c>
      <c r="E76" s="141" t="s">
        <v>1956</v>
      </c>
      <c r="F76" s="140" t="s">
        <v>677</v>
      </c>
      <c r="G76" s="141" t="s">
        <v>685</v>
      </c>
      <c r="H76" s="140" t="s">
        <v>686</v>
      </c>
      <c r="I76" s="140" t="s">
        <v>680</v>
      </c>
      <c r="J76" s="141" t="s">
        <v>1957</v>
      </c>
    </row>
  </sheetData>
  <mergeCells>
    <mergeCell ref="A2:J2"/>
    <mergeCell ref="A3:H3"/>
    <mergeCell ref="A8:A28"/>
    <mergeCell ref="A29:A36"/>
    <mergeCell ref="A38:A41"/>
    <mergeCell ref="A42:A64"/>
    <mergeCell ref="A66:A70"/>
    <mergeCell ref="A71:A76"/>
    <mergeCell ref="B8:B28"/>
    <mergeCell ref="B29:B36"/>
    <mergeCell ref="B38:B41"/>
    <mergeCell ref="B42:B64"/>
    <mergeCell ref="B66:B70"/>
    <mergeCell ref="B71:B76"/>
  </mergeCells>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7D8A48-5505-CFB1-F46A-78CE330A1A41}" mc:Ignorable="x14ac xr xr2 xr3">
  <sheetPr>
    <outlinePr summaryRight="0"/>
  </sheetPr>
  <dimension ref="A1:H125"/>
  <sheetViews>
    <sheetView showZeros="0" topLeftCell="A102" zoomScale="70" workbookViewId="0">
      <selection activeCell="C125" sqref="C125"/>
    </sheetView>
  </sheetViews>
  <sheetFormatPr defaultRowHeight="15" defaultColWidth="8.8515625" customHeight="1"/>
  <cols>
    <col min="1" max="1" width="46.7109375" customWidth="1"/>
    <col min="2" max="2" width="32.140625" customWidth="1"/>
    <col min="3" max="3" width="50.00390625" customWidth="1"/>
    <col min="4" max="4" width="52.28125" customWidth="1"/>
    <col min="5" max="5" width="14.421875" customWidth="1"/>
    <col min="6" max="6" width="17.140625" customWidth="1"/>
    <col min="7" max="7" width="26.7109375" customWidth="1"/>
    <col min="8" max="8" width="38.00390625" customWidth="1"/>
  </cols>
  <sheetData>
    <row r="1" ht="18.75" customHeight="1">
      <c r="A1" s="187"/>
      <c r="B1" s="187"/>
      <c r="C1" s="187"/>
      <c r="D1" s="187"/>
      <c r="E1" s="187"/>
      <c r="F1" s="187"/>
      <c r="G1" s="187"/>
      <c r="H1" s="188" t="s">
        <v>1958</v>
      </c>
    </row>
    <row r="2" ht="30.75" customHeight="1">
      <c r="A2" s="189" t="s">
        <v>1959</v>
      </c>
      <c r="B2" s="189"/>
      <c r="C2" s="189"/>
      <c r="D2" s="189"/>
      <c r="E2" s="189"/>
      <c r="F2" s="189"/>
      <c r="G2" s="189"/>
      <c r="H2" s="189"/>
    </row>
    <row r="3" ht="18.75" customHeight="1">
      <c r="A3" s="190" t="str">
        <f>"单位名称："&amp;"云南省人力资源和社会保障厅"</f>
        <v>单位名称：云南省人力资源和社会保障厅</v>
      </c>
      <c r="B3" s="190"/>
      <c r="C3" s="190"/>
      <c r="D3" s="190"/>
      <c r="E3" s="190"/>
      <c r="F3" s="190"/>
      <c r="G3" s="190"/>
      <c r="H3" s="190"/>
    </row>
    <row r="4" ht="18.75" customHeight="1">
      <c r="A4" s="191" t="s">
        <v>244</v>
      </c>
      <c r="B4" s="191" t="s">
        <v>1960</v>
      </c>
      <c r="C4" s="191" t="s">
        <v>1961</v>
      </c>
      <c r="D4" s="191" t="s">
        <v>1962</v>
      </c>
      <c r="E4" s="191" t="s">
        <v>1963</v>
      </c>
      <c r="F4" s="191" t="s">
        <v>1964</v>
      </c>
      <c r="G4" s="191"/>
      <c r="H4" s="191"/>
    </row>
    <row r="5" ht="18.75" customHeight="1">
      <c r="A5" s="191"/>
      <c r="B5" s="191"/>
      <c r="C5" s="191"/>
      <c r="D5" s="191"/>
      <c r="E5" s="191"/>
      <c r="F5" s="191" t="s">
        <v>1486</v>
      </c>
      <c r="G5" s="191" t="s">
        <v>1965</v>
      </c>
      <c r="H5" s="191" t="s">
        <v>1966</v>
      </c>
    </row>
    <row r="6" ht="18.75" customHeight="1">
      <c r="A6" s="192" t="s">
        <v>227</v>
      </c>
      <c r="B6" s="192" t="s">
        <v>228</v>
      </c>
      <c r="C6" s="192" t="s">
        <v>229</v>
      </c>
      <c r="D6" s="192" t="s">
        <v>230</v>
      </c>
      <c r="E6" s="192" t="s">
        <v>231</v>
      </c>
      <c r="F6" s="192" t="s">
        <v>232</v>
      </c>
      <c r="G6" s="192" t="s">
        <v>1967</v>
      </c>
      <c r="H6" s="192" t="s">
        <v>1968</v>
      </c>
    </row>
    <row r="7" ht="30" customHeight="1">
      <c r="A7" s="193" t="s">
        <v>53</v>
      </c>
      <c r="B7" s="193"/>
      <c r="C7" s="193"/>
      <c r="D7" s="193"/>
      <c r="E7" s="194"/>
      <c r="F7" s="195">
        <v>82780</v>
      </c>
      <c r="G7" s="196"/>
      <c r="H7" s="196">
        <v>42292690</v>
      </c>
    </row>
    <row r="8" ht="30" customHeight="1">
      <c r="A8" s="197" t="s">
        <v>53</v>
      </c>
      <c r="B8" s="193" t="s">
        <v>1969</v>
      </c>
      <c r="C8" s="193" t="s">
        <v>1556</v>
      </c>
      <c r="D8" s="193" t="s">
        <v>1555</v>
      </c>
      <c r="E8" s="194" t="s">
        <v>1514</v>
      </c>
      <c r="F8" s="195">
        <v>22</v>
      </c>
      <c r="G8" s="196">
        <v>6000</v>
      </c>
      <c r="H8" s="196">
        <v>132000</v>
      </c>
    </row>
    <row r="9" ht="30" customHeight="1">
      <c r="A9" s="197" t="s">
        <v>53</v>
      </c>
      <c r="B9" s="193" t="s">
        <v>1969</v>
      </c>
      <c r="C9" s="193" t="s">
        <v>1524</v>
      </c>
      <c r="D9" s="193" t="s">
        <v>1523</v>
      </c>
      <c r="E9" s="194" t="s">
        <v>1514</v>
      </c>
      <c r="F9" s="195">
        <v>11</v>
      </c>
      <c r="G9" s="196">
        <v>9000</v>
      </c>
      <c r="H9" s="196">
        <v>99000</v>
      </c>
    </row>
    <row r="10" ht="30" customHeight="1">
      <c r="A10" s="197" t="s">
        <v>53</v>
      </c>
      <c r="B10" s="193" t="s">
        <v>1969</v>
      </c>
      <c r="C10" s="193" t="s">
        <v>1534</v>
      </c>
      <c r="D10" s="193" t="s">
        <v>1970</v>
      </c>
      <c r="E10" s="194" t="s">
        <v>1514</v>
      </c>
      <c r="F10" s="195">
        <v>2</v>
      </c>
      <c r="G10" s="196">
        <v>7500</v>
      </c>
      <c r="H10" s="196">
        <v>15000</v>
      </c>
    </row>
    <row r="11" ht="30" customHeight="1">
      <c r="A11" s="197" t="s">
        <v>53</v>
      </c>
      <c r="B11" s="193" t="s">
        <v>1969</v>
      </c>
      <c r="C11" s="193" t="s">
        <v>1558</v>
      </c>
      <c r="D11" s="193" t="s">
        <v>1557</v>
      </c>
      <c r="E11" s="194" t="s">
        <v>1514</v>
      </c>
      <c r="F11" s="195">
        <v>1</v>
      </c>
      <c r="G11" s="196">
        <v>15000</v>
      </c>
      <c r="H11" s="196">
        <v>15000</v>
      </c>
    </row>
    <row r="12" ht="30" customHeight="1">
      <c r="A12" s="197" t="s">
        <v>53</v>
      </c>
      <c r="B12" s="193" t="s">
        <v>1969</v>
      </c>
      <c r="C12" s="193" t="s">
        <v>1532</v>
      </c>
      <c r="D12" s="193" t="s">
        <v>1531</v>
      </c>
      <c r="E12" s="194" t="s">
        <v>1514</v>
      </c>
      <c r="F12" s="195">
        <v>4</v>
      </c>
      <c r="G12" s="196">
        <v>3000</v>
      </c>
      <c r="H12" s="196">
        <v>12000</v>
      </c>
    </row>
    <row r="13" ht="30" customHeight="1">
      <c r="A13" s="197" t="s">
        <v>53</v>
      </c>
      <c r="B13" s="193" t="s">
        <v>1969</v>
      </c>
      <c r="C13" s="193" t="s">
        <v>1516</v>
      </c>
      <c r="D13" s="193" t="s">
        <v>1515</v>
      </c>
      <c r="E13" s="194" t="s">
        <v>1514</v>
      </c>
      <c r="F13" s="195">
        <v>30</v>
      </c>
      <c r="G13" s="196">
        <v>1500</v>
      </c>
      <c r="H13" s="196">
        <v>45000</v>
      </c>
    </row>
    <row r="14" ht="30" customHeight="1">
      <c r="A14" s="197" t="s">
        <v>53</v>
      </c>
      <c r="B14" s="193" t="s">
        <v>1969</v>
      </c>
      <c r="C14" s="193" t="s">
        <v>1549</v>
      </c>
      <c r="D14" s="193" t="s">
        <v>1548</v>
      </c>
      <c r="E14" s="194" t="s">
        <v>1514</v>
      </c>
      <c r="F14" s="195">
        <v>2</v>
      </c>
      <c r="G14" s="196">
        <v>4000</v>
      </c>
      <c r="H14" s="196">
        <v>8000</v>
      </c>
    </row>
    <row r="15" ht="30" customHeight="1">
      <c r="A15" s="197" t="s">
        <v>53</v>
      </c>
      <c r="B15" s="193" t="s">
        <v>1969</v>
      </c>
      <c r="C15" s="193" t="s">
        <v>1545</v>
      </c>
      <c r="D15" s="193" t="s">
        <v>1971</v>
      </c>
      <c r="E15" s="194" t="s">
        <v>1514</v>
      </c>
      <c r="F15" s="195">
        <v>3</v>
      </c>
      <c r="G15" s="196">
        <v>12000</v>
      </c>
      <c r="H15" s="196">
        <v>36000</v>
      </c>
    </row>
    <row r="16" ht="30" customHeight="1">
      <c r="A16" s="197" t="s">
        <v>53</v>
      </c>
      <c r="B16" s="193" t="s">
        <v>1972</v>
      </c>
      <c r="C16" s="193" t="s">
        <v>1541</v>
      </c>
      <c r="D16" s="193" t="s">
        <v>1540</v>
      </c>
      <c r="E16" s="194" t="s">
        <v>1514</v>
      </c>
      <c r="F16" s="195">
        <v>15</v>
      </c>
      <c r="G16" s="196">
        <v>3000</v>
      </c>
      <c r="H16" s="196">
        <v>45000</v>
      </c>
    </row>
    <row r="17" ht="30" customHeight="1">
      <c r="A17" s="197" t="s">
        <v>53</v>
      </c>
      <c r="B17" s="193" t="s">
        <v>1972</v>
      </c>
      <c r="C17" s="193" t="s">
        <v>1526</v>
      </c>
      <c r="D17" s="193" t="s">
        <v>1525</v>
      </c>
      <c r="E17" s="194" t="s">
        <v>699</v>
      </c>
      <c r="F17" s="195">
        <v>7</v>
      </c>
      <c r="G17" s="196">
        <v>1000</v>
      </c>
      <c r="H17" s="196">
        <v>7000</v>
      </c>
    </row>
    <row r="18" ht="30" customHeight="1">
      <c r="A18" s="197" t="s">
        <v>53</v>
      </c>
      <c r="B18" s="193" t="s">
        <v>1972</v>
      </c>
      <c r="C18" s="193" t="s">
        <v>1539</v>
      </c>
      <c r="D18" s="193" t="s">
        <v>1538</v>
      </c>
      <c r="E18" s="194" t="s">
        <v>1632</v>
      </c>
      <c r="F18" s="195">
        <v>55</v>
      </c>
      <c r="G18" s="196">
        <v>800</v>
      </c>
      <c r="H18" s="196">
        <v>44000</v>
      </c>
    </row>
    <row r="19" ht="30" customHeight="1">
      <c r="A19" s="197" t="s">
        <v>53</v>
      </c>
      <c r="B19" s="193" t="s">
        <v>1972</v>
      </c>
      <c r="C19" s="193" t="s">
        <v>1530</v>
      </c>
      <c r="D19" s="193" t="s">
        <v>1529</v>
      </c>
      <c r="E19" s="194" t="s">
        <v>699</v>
      </c>
      <c r="F19" s="195">
        <v>10</v>
      </c>
      <c r="G19" s="196">
        <v>1000</v>
      </c>
      <c r="H19" s="196">
        <v>10000</v>
      </c>
    </row>
    <row r="20" ht="30" customHeight="1">
      <c r="A20" s="197" t="s">
        <v>53</v>
      </c>
      <c r="B20" s="193" t="s">
        <v>1972</v>
      </c>
      <c r="C20" s="193" t="s">
        <v>1551</v>
      </c>
      <c r="D20" s="193" t="s">
        <v>1973</v>
      </c>
      <c r="E20" s="194" t="s">
        <v>699</v>
      </c>
      <c r="F20" s="195">
        <v>3</v>
      </c>
      <c r="G20" s="196">
        <v>1000</v>
      </c>
      <c r="H20" s="196">
        <v>3000</v>
      </c>
    </row>
    <row r="21" ht="30" customHeight="1">
      <c r="A21" s="197" t="s">
        <v>53</v>
      </c>
      <c r="B21" s="193" t="s">
        <v>1972</v>
      </c>
      <c r="C21" s="193" t="s">
        <v>1551</v>
      </c>
      <c r="D21" s="193" t="s">
        <v>1973</v>
      </c>
      <c r="E21" s="194" t="s">
        <v>699</v>
      </c>
      <c r="F21" s="195">
        <v>1</v>
      </c>
      <c r="G21" s="196">
        <v>2000</v>
      </c>
      <c r="H21" s="196">
        <v>2000</v>
      </c>
    </row>
    <row r="22" ht="30" customHeight="1">
      <c r="A22" s="197" t="s">
        <v>53</v>
      </c>
      <c r="B22" s="193" t="s">
        <v>1972</v>
      </c>
      <c r="C22" s="193" t="s">
        <v>1560</v>
      </c>
      <c r="D22" s="193" t="s">
        <v>1974</v>
      </c>
      <c r="E22" s="194" t="s">
        <v>699</v>
      </c>
      <c r="F22" s="195">
        <v>3</v>
      </c>
      <c r="G22" s="196">
        <v>1000</v>
      </c>
      <c r="H22" s="196">
        <v>3000</v>
      </c>
    </row>
    <row r="23" ht="30" customHeight="1">
      <c r="A23" s="197" t="s">
        <v>53</v>
      </c>
      <c r="B23" s="193" t="s">
        <v>1972</v>
      </c>
      <c r="C23" s="193" t="s">
        <v>1522</v>
      </c>
      <c r="D23" s="193" t="s">
        <v>1521</v>
      </c>
      <c r="E23" s="194" t="s">
        <v>699</v>
      </c>
      <c r="F23" s="195">
        <v>5</v>
      </c>
      <c r="G23" s="196">
        <v>3500</v>
      </c>
      <c r="H23" s="196">
        <v>17500</v>
      </c>
    </row>
    <row r="24" ht="30" customHeight="1">
      <c r="A24" s="197" t="s">
        <v>53</v>
      </c>
      <c r="B24" s="193" t="s">
        <v>1972</v>
      </c>
      <c r="C24" s="193" t="s">
        <v>1528</v>
      </c>
      <c r="D24" s="193" t="s">
        <v>1527</v>
      </c>
      <c r="E24" s="194" t="s">
        <v>699</v>
      </c>
      <c r="F24" s="195">
        <v>3</v>
      </c>
      <c r="G24" s="196">
        <v>1500</v>
      </c>
      <c r="H24" s="196">
        <v>4500</v>
      </c>
    </row>
    <row r="25" ht="30" customHeight="1">
      <c r="A25" s="197" t="s">
        <v>53</v>
      </c>
      <c r="B25" s="193" t="s">
        <v>1972</v>
      </c>
      <c r="C25" s="193" t="s">
        <v>1547</v>
      </c>
      <c r="D25" s="193" t="s">
        <v>1546</v>
      </c>
      <c r="E25" s="194" t="s">
        <v>699</v>
      </c>
      <c r="F25" s="195">
        <v>2</v>
      </c>
      <c r="G25" s="196">
        <v>5700</v>
      </c>
      <c r="H25" s="196">
        <v>11400</v>
      </c>
    </row>
    <row r="26" ht="30" customHeight="1">
      <c r="A26" s="197" t="s">
        <v>53</v>
      </c>
      <c r="B26" s="193" t="s">
        <v>1972</v>
      </c>
      <c r="C26" s="193" t="s">
        <v>1543</v>
      </c>
      <c r="D26" s="193" t="s">
        <v>1542</v>
      </c>
      <c r="E26" s="194" t="s">
        <v>699</v>
      </c>
      <c r="F26" s="195">
        <v>20</v>
      </c>
      <c r="G26" s="196">
        <v>1000</v>
      </c>
      <c r="H26" s="196">
        <v>20000</v>
      </c>
    </row>
    <row r="27" ht="30" customHeight="1">
      <c r="A27" s="197" t="s">
        <v>78</v>
      </c>
      <c r="B27" s="193" t="s">
        <v>1969</v>
      </c>
      <c r="C27" s="193" t="s">
        <v>1554</v>
      </c>
      <c r="D27" s="193" t="s">
        <v>1975</v>
      </c>
      <c r="E27" s="194" t="s">
        <v>1514</v>
      </c>
      <c r="F27" s="195">
        <v>1</v>
      </c>
      <c r="G27" s="196">
        <v>800</v>
      </c>
      <c r="H27" s="196">
        <v>800</v>
      </c>
    </row>
    <row r="28" ht="30" customHeight="1">
      <c r="A28" s="197" t="s">
        <v>78</v>
      </c>
      <c r="B28" s="193" t="s">
        <v>1969</v>
      </c>
      <c r="C28" s="193" t="s">
        <v>1976</v>
      </c>
      <c r="D28" s="193" t="s">
        <v>1977</v>
      </c>
      <c r="E28" s="194" t="s">
        <v>1504</v>
      </c>
      <c r="F28" s="195">
        <v>1</v>
      </c>
      <c r="G28" s="196">
        <v>187000</v>
      </c>
      <c r="H28" s="196">
        <v>187000</v>
      </c>
    </row>
    <row r="29" ht="30" customHeight="1">
      <c r="A29" s="197" t="s">
        <v>78</v>
      </c>
      <c r="B29" s="193" t="s">
        <v>1969</v>
      </c>
      <c r="C29" s="193" t="s">
        <v>1976</v>
      </c>
      <c r="D29" s="193" t="s">
        <v>1978</v>
      </c>
      <c r="E29" s="194" t="s">
        <v>1504</v>
      </c>
      <c r="F29" s="195">
        <v>10</v>
      </c>
      <c r="G29" s="196">
        <v>8600</v>
      </c>
      <c r="H29" s="196">
        <v>86000</v>
      </c>
    </row>
    <row r="30" ht="30" customHeight="1">
      <c r="A30" s="197" t="s">
        <v>78</v>
      </c>
      <c r="B30" s="193" t="s">
        <v>1969</v>
      </c>
      <c r="C30" s="193" t="s">
        <v>1976</v>
      </c>
      <c r="D30" s="193" t="s">
        <v>1979</v>
      </c>
      <c r="E30" s="194" t="s">
        <v>1504</v>
      </c>
      <c r="F30" s="195">
        <v>3</v>
      </c>
      <c r="G30" s="196">
        <v>29500</v>
      </c>
      <c r="H30" s="196">
        <v>88500</v>
      </c>
    </row>
    <row r="31" ht="30" customHeight="1">
      <c r="A31" s="197" t="s">
        <v>78</v>
      </c>
      <c r="B31" s="193" t="s">
        <v>1969</v>
      </c>
      <c r="C31" s="193" t="s">
        <v>1976</v>
      </c>
      <c r="D31" s="193" t="s">
        <v>1980</v>
      </c>
      <c r="E31" s="194" t="s">
        <v>1504</v>
      </c>
      <c r="F31" s="195">
        <v>1</v>
      </c>
      <c r="G31" s="196">
        <v>153000</v>
      </c>
      <c r="H31" s="196">
        <v>153000</v>
      </c>
    </row>
    <row r="32" ht="30" customHeight="1">
      <c r="A32" s="197" t="s">
        <v>78</v>
      </c>
      <c r="B32" s="193" t="s">
        <v>1969</v>
      </c>
      <c r="C32" s="193" t="s">
        <v>1976</v>
      </c>
      <c r="D32" s="193" t="s">
        <v>1981</v>
      </c>
      <c r="E32" s="194" t="s">
        <v>1504</v>
      </c>
      <c r="F32" s="195">
        <v>1</v>
      </c>
      <c r="G32" s="196">
        <v>215000</v>
      </c>
      <c r="H32" s="196">
        <v>215000</v>
      </c>
    </row>
    <row r="33" ht="30" customHeight="1">
      <c r="A33" s="197" t="s">
        <v>78</v>
      </c>
      <c r="B33" s="193" t="s">
        <v>1969</v>
      </c>
      <c r="C33" s="193" t="s">
        <v>1976</v>
      </c>
      <c r="D33" s="193" t="s">
        <v>1982</v>
      </c>
      <c r="E33" s="194" t="s">
        <v>1504</v>
      </c>
      <c r="F33" s="195">
        <v>3</v>
      </c>
      <c r="G33" s="196">
        <v>9950</v>
      </c>
      <c r="H33" s="196">
        <v>29850</v>
      </c>
    </row>
    <row r="34" ht="30" customHeight="1">
      <c r="A34" s="197" t="s">
        <v>78</v>
      </c>
      <c r="B34" s="193" t="s">
        <v>1969</v>
      </c>
      <c r="C34" s="193" t="s">
        <v>1976</v>
      </c>
      <c r="D34" s="193" t="s">
        <v>1983</v>
      </c>
      <c r="E34" s="194" t="s">
        <v>1504</v>
      </c>
      <c r="F34" s="195">
        <v>1</v>
      </c>
      <c r="G34" s="196">
        <v>88000</v>
      </c>
      <c r="H34" s="196">
        <v>88000</v>
      </c>
    </row>
    <row r="35" ht="30" customHeight="1">
      <c r="A35" s="197" t="s">
        <v>78</v>
      </c>
      <c r="B35" s="193" t="s">
        <v>1969</v>
      </c>
      <c r="C35" s="193" t="s">
        <v>1976</v>
      </c>
      <c r="D35" s="193" t="s">
        <v>1984</v>
      </c>
      <c r="E35" s="194" t="s">
        <v>1504</v>
      </c>
      <c r="F35" s="195">
        <v>1</v>
      </c>
      <c r="G35" s="196">
        <v>82000</v>
      </c>
      <c r="H35" s="196">
        <v>82000</v>
      </c>
    </row>
    <row r="36" ht="30" customHeight="1">
      <c r="A36" s="197" t="s">
        <v>78</v>
      </c>
      <c r="B36" s="193" t="s">
        <v>1969</v>
      </c>
      <c r="C36" s="193" t="s">
        <v>1976</v>
      </c>
      <c r="D36" s="193" t="s">
        <v>1985</v>
      </c>
      <c r="E36" s="194" t="s">
        <v>1504</v>
      </c>
      <c r="F36" s="195">
        <v>1</v>
      </c>
      <c r="G36" s="196">
        <v>68000</v>
      </c>
      <c r="H36" s="196">
        <v>68000</v>
      </c>
    </row>
    <row r="37" ht="30" customHeight="1">
      <c r="A37" s="197" t="s">
        <v>78</v>
      </c>
      <c r="B37" s="193" t="s">
        <v>1969</v>
      </c>
      <c r="C37" s="193" t="s">
        <v>1976</v>
      </c>
      <c r="D37" s="193" t="s">
        <v>1986</v>
      </c>
      <c r="E37" s="194" t="s">
        <v>1504</v>
      </c>
      <c r="F37" s="195">
        <v>1</v>
      </c>
      <c r="G37" s="196">
        <v>270000</v>
      </c>
      <c r="H37" s="196">
        <v>270000</v>
      </c>
    </row>
    <row r="38" ht="30" customHeight="1">
      <c r="A38" s="197" t="s">
        <v>78</v>
      </c>
      <c r="B38" s="193" t="s">
        <v>1969</v>
      </c>
      <c r="C38" s="193" t="s">
        <v>1976</v>
      </c>
      <c r="D38" s="193" t="s">
        <v>1987</v>
      </c>
      <c r="E38" s="194" t="s">
        <v>1504</v>
      </c>
      <c r="F38" s="195">
        <v>1</v>
      </c>
      <c r="G38" s="196">
        <v>40000</v>
      </c>
      <c r="H38" s="196">
        <v>40000</v>
      </c>
    </row>
    <row r="39" ht="30" customHeight="1">
      <c r="A39" s="197" t="s">
        <v>78</v>
      </c>
      <c r="B39" s="193" t="s">
        <v>1969</v>
      </c>
      <c r="C39" s="193" t="s">
        <v>1976</v>
      </c>
      <c r="D39" s="193" t="s">
        <v>1988</v>
      </c>
      <c r="E39" s="194" t="s">
        <v>1504</v>
      </c>
      <c r="F39" s="195">
        <v>1</v>
      </c>
      <c r="G39" s="196">
        <v>38000</v>
      </c>
      <c r="H39" s="196">
        <v>38000</v>
      </c>
    </row>
    <row r="40" ht="30" customHeight="1">
      <c r="A40" s="197" t="s">
        <v>78</v>
      </c>
      <c r="B40" s="193" t="s">
        <v>1969</v>
      </c>
      <c r="C40" s="193" t="s">
        <v>1976</v>
      </c>
      <c r="D40" s="193" t="s">
        <v>1989</v>
      </c>
      <c r="E40" s="194" t="s">
        <v>1504</v>
      </c>
      <c r="F40" s="195">
        <v>1</v>
      </c>
      <c r="G40" s="196">
        <v>180000</v>
      </c>
      <c r="H40" s="196">
        <v>180000</v>
      </c>
    </row>
    <row r="41" ht="30" customHeight="1">
      <c r="A41" s="197" t="s">
        <v>78</v>
      </c>
      <c r="B41" s="193" t="s">
        <v>1969</v>
      </c>
      <c r="C41" s="193" t="s">
        <v>1990</v>
      </c>
      <c r="D41" s="193" t="s">
        <v>1991</v>
      </c>
      <c r="E41" s="194" t="s">
        <v>1514</v>
      </c>
      <c r="F41" s="195">
        <v>1</v>
      </c>
      <c r="G41" s="196">
        <v>300000</v>
      </c>
      <c r="H41" s="196">
        <v>300000</v>
      </c>
    </row>
    <row r="42" ht="30" customHeight="1">
      <c r="A42" s="197" t="s">
        <v>78</v>
      </c>
      <c r="B42" s="193" t="s">
        <v>1969</v>
      </c>
      <c r="C42" s="193" t="s">
        <v>1990</v>
      </c>
      <c r="D42" s="193" t="s">
        <v>1992</v>
      </c>
      <c r="E42" s="194" t="s">
        <v>1514</v>
      </c>
      <c r="F42" s="195">
        <v>2</v>
      </c>
      <c r="G42" s="196">
        <v>400000</v>
      </c>
      <c r="H42" s="196">
        <v>800000</v>
      </c>
    </row>
    <row r="43" ht="30" customHeight="1">
      <c r="A43" s="197" t="s">
        <v>78</v>
      </c>
      <c r="B43" s="193" t="s">
        <v>1969</v>
      </c>
      <c r="C43" s="193" t="s">
        <v>1993</v>
      </c>
      <c r="D43" s="193" t="s">
        <v>1994</v>
      </c>
      <c r="E43" s="194" t="s">
        <v>1504</v>
      </c>
      <c r="F43" s="195">
        <v>25</v>
      </c>
      <c r="G43" s="196">
        <v>16000</v>
      </c>
      <c r="H43" s="196">
        <v>400000</v>
      </c>
    </row>
    <row r="44" ht="30" customHeight="1">
      <c r="A44" s="197" t="s">
        <v>78</v>
      </c>
      <c r="B44" s="193" t="s">
        <v>1969</v>
      </c>
      <c r="C44" s="193" t="s">
        <v>1993</v>
      </c>
      <c r="D44" s="193" t="s">
        <v>1995</v>
      </c>
      <c r="E44" s="194" t="s">
        <v>1504</v>
      </c>
      <c r="F44" s="195">
        <v>2</v>
      </c>
      <c r="G44" s="196">
        <v>241000</v>
      </c>
      <c r="H44" s="196">
        <v>482000</v>
      </c>
    </row>
    <row r="45" ht="30" customHeight="1">
      <c r="A45" s="197" t="s">
        <v>78</v>
      </c>
      <c r="B45" s="193" t="s">
        <v>1969</v>
      </c>
      <c r="C45" s="193" t="s">
        <v>1993</v>
      </c>
      <c r="D45" s="193" t="s">
        <v>1996</v>
      </c>
      <c r="E45" s="194" t="s">
        <v>1504</v>
      </c>
      <c r="F45" s="195">
        <v>8</v>
      </c>
      <c r="G45" s="196">
        <v>150000</v>
      </c>
      <c r="H45" s="196">
        <v>1200000</v>
      </c>
    </row>
    <row r="46" ht="30" customHeight="1">
      <c r="A46" s="197" t="s">
        <v>78</v>
      </c>
      <c r="B46" s="193" t="s">
        <v>1969</v>
      </c>
      <c r="C46" s="193" t="s">
        <v>1993</v>
      </c>
      <c r="D46" s="193" t="s">
        <v>1997</v>
      </c>
      <c r="E46" s="194" t="s">
        <v>1504</v>
      </c>
      <c r="F46" s="195">
        <v>20</v>
      </c>
      <c r="G46" s="196">
        <v>22500</v>
      </c>
      <c r="H46" s="196">
        <v>450000</v>
      </c>
    </row>
    <row r="47" ht="30" customHeight="1">
      <c r="A47" s="197" t="s">
        <v>78</v>
      </c>
      <c r="B47" s="193" t="s">
        <v>1969</v>
      </c>
      <c r="C47" s="193" t="s">
        <v>1993</v>
      </c>
      <c r="D47" s="193" t="s">
        <v>1998</v>
      </c>
      <c r="E47" s="194" t="s">
        <v>1504</v>
      </c>
      <c r="F47" s="195">
        <v>10</v>
      </c>
      <c r="G47" s="196">
        <v>90000</v>
      </c>
      <c r="H47" s="196">
        <v>900000</v>
      </c>
    </row>
    <row r="48" ht="30" customHeight="1">
      <c r="A48" s="197" t="s">
        <v>78</v>
      </c>
      <c r="B48" s="193" t="s">
        <v>1969</v>
      </c>
      <c r="C48" s="193" t="s">
        <v>1993</v>
      </c>
      <c r="D48" s="193" t="s">
        <v>1999</v>
      </c>
      <c r="E48" s="194" t="s">
        <v>1504</v>
      </c>
      <c r="F48" s="195">
        <v>10</v>
      </c>
      <c r="G48" s="196">
        <v>89000</v>
      </c>
      <c r="H48" s="196">
        <v>890000</v>
      </c>
    </row>
    <row r="49" ht="30" customHeight="1">
      <c r="A49" s="197" t="s">
        <v>78</v>
      </c>
      <c r="B49" s="193" t="s">
        <v>1969</v>
      </c>
      <c r="C49" s="193" t="s">
        <v>1993</v>
      </c>
      <c r="D49" s="193" t="s">
        <v>2000</v>
      </c>
      <c r="E49" s="194" t="s">
        <v>1504</v>
      </c>
      <c r="F49" s="195">
        <v>1</v>
      </c>
      <c r="G49" s="196">
        <v>3250</v>
      </c>
      <c r="H49" s="196">
        <v>3250</v>
      </c>
    </row>
    <row r="50" ht="30" customHeight="1">
      <c r="A50" s="197" t="s">
        <v>78</v>
      </c>
      <c r="B50" s="193" t="s">
        <v>1969</v>
      </c>
      <c r="C50" s="193" t="s">
        <v>1993</v>
      </c>
      <c r="D50" s="193" t="s">
        <v>2001</v>
      </c>
      <c r="E50" s="194" t="s">
        <v>1504</v>
      </c>
      <c r="F50" s="195">
        <v>25</v>
      </c>
      <c r="G50" s="196">
        <v>22000</v>
      </c>
      <c r="H50" s="196">
        <v>550000</v>
      </c>
    </row>
    <row r="51" ht="30" customHeight="1">
      <c r="A51" s="197" t="s">
        <v>78</v>
      </c>
      <c r="B51" s="193" t="s">
        <v>1969</v>
      </c>
      <c r="C51" s="193" t="s">
        <v>2002</v>
      </c>
      <c r="D51" s="193" t="s">
        <v>2003</v>
      </c>
      <c r="E51" s="194" t="s">
        <v>1504</v>
      </c>
      <c r="F51" s="195">
        <v>1</v>
      </c>
      <c r="G51" s="196">
        <v>1980</v>
      </c>
      <c r="H51" s="196">
        <v>1980</v>
      </c>
    </row>
    <row r="52" ht="30" customHeight="1">
      <c r="A52" s="197" t="s">
        <v>78</v>
      </c>
      <c r="B52" s="193" t="s">
        <v>1969</v>
      </c>
      <c r="C52" s="193" t="s">
        <v>2002</v>
      </c>
      <c r="D52" s="193" t="s">
        <v>2004</v>
      </c>
      <c r="E52" s="194" t="s">
        <v>1504</v>
      </c>
      <c r="F52" s="195">
        <v>1</v>
      </c>
      <c r="G52" s="196">
        <v>5980</v>
      </c>
      <c r="H52" s="196">
        <v>5980</v>
      </c>
    </row>
    <row r="53" ht="30" customHeight="1">
      <c r="A53" s="197" t="s">
        <v>78</v>
      </c>
      <c r="B53" s="193" t="s">
        <v>1969</v>
      </c>
      <c r="C53" s="193" t="s">
        <v>2005</v>
      </c>
      <c r="D53" s="193" t="s">
        <v>2006</v>
      </c>
      <c r="E53" s="194" t="s">
        <v>1504</v>
      </c>
      <c r="F53" s="195">
        <v>15</v>
      </c>
      <c r="G53" s="196">
        <v>750</v>
      </c>
      <c r="H53" s="196">
        <v>11250</v>
      </c>
    </row>
    <row r="54" ht="30" customHeight="1">
      <c r="A54" s="197" t="s">
        <v>78</v>
      </c>
      <c r="B54" s="193" t="s">
        <v>1969</v>
      </c>
      <c r="C54" s="193" t="s">
        <v>2007</v>
      </c>
      <c r="D54" s="193" t="s">
        <v>2008</v>
      </c>
      <c r="E54" s="194" t="s">
        <v>1504</v>
      </c>
      <c r="F54" s="195">
        <v>2</v>
      </c>
      <c r="G54" s="196">
        <v>6800</v>
      </c>
      <c r="H54" s="196">
        <v>13600</v>
      </c>
    </row>
    <row r="55" ht="30" customHeight="1">
      <c r="A55" s="197" t="s">
        <v>78</v>
      </c>
      <c r="B55" s="193" t="s">
        <v>1969</v>
      </c>
      <c r="C55" s="193" t="s">
        <v>2007</v>
      </c>
      <c r="D55" s="193" t="s">
        <v>2009</v>
      </c>
      <c r="E55" s="194" t="s">
        <v>1504</v>
      </c>
      <c r="F55" s="195">
        <v>15</v>
      </c>
      <c r="G55" s="196">
        <v>2500</v>
      </c>
      <c r="H55" s="196">
        <v>37500</v>
      </c>
    </row>
    <row r="56" ht="30" customHeight="1">
      <c r="A56" s="197" t="s">
        <v>78</v>
      </c>
      <c r="B56" s="193" t="s">
        <v>1969</v>
      </c>
      <c r="C56" s="193" t="s">
        <v>2010</v>
      </c>
      <c r="D56" s="193" t="s">
        <v>2011</v>
      </c>
      <c r="E56" s="194" t="s">
        <v>1504</v>
      </c>
      <c r="F56" s="195">
        <v>15</v>
      </c>
      <c r="G56" s="196">
        <v>1700</v>
      </c>
      <c r="H56" s="196">
        <v>25500</v>
      </c>
    </row>
    <row r="57" ht="30" customHeight="1">
      <c r="A57" s="197" t="s">
        <v>78</v>
      </c>
      <c r="B57" s="193" t="s">
        <v>1969</v>
      </c>
      <c r="C57" s="193" t="s">
        <v>2012</v>
      </c>
      <c r="D57" s="193" t="s">
        <v>2013</v>
      </c>
      <c r="E57" s="194" t="s">
        <v>1504</v>
      </c>
      <c r="F57" s="195">
        <v>15</v>
      </c>
      <c r="G57" s="196">
        <v>1500</v>
      </c>
      <c r="H57" s="196">
        <v>22500</v>
      </c>
    </row>
    <row r="58" ht="30" customHeight="1">
      <c r="A58" s="197" t="s">
        <v>78</v>
      </c>
      <c r="B58" s="193" t="s">
        <v>1969</v>
      </c>
      <c r="C58" s="193" t="s">
        <v>2014</v>
      </c>
      <c r="D58" s="193" t="s">
        <v>2015</v>
      </c>
      <c r="E58" s="194" t="s">
        <v>1504</v>
      </c>
      <c r="F58" s="195">
        <v>1</v>
      </c>
      <c r="G58" s="196">
        <v>45000</v>
      </c>
      <c r="H58" s="196">
        <v>45000</v>
      </c>
    </row>
    <row r="59" ht="30" customHeight="1">
      <c r="A59" s="197" t="s">
        <v>78</v>
      </c>
      <c r="B59" s="193" t="s">
        <v>1969</v>
      </c>
      <c r="C59" s="193" t="s">
        <v>2014</v>
      </c>
      <c r="D59" s="193" t="s">
        <v>2016</v>
      </c>
      <c r="E59" s="194" t="s">
        <v>1504</v>
      </c>
      <c r="F59" s="195">
        <v>1</v>
      </c>
      <c r="G59" s="196">
        <v>3500</v>
      </c>
      <c r="H59" s="196">
        <v>3500</v>
      </c>
    </row>
    <row r="60" ht="30" customHeight="1">
      <c r="A60" s="197" t="s">
        <v>78</v>
      </c>
      <c r="B60" s="193" t="s">
        <v>1969</v>
      </c>
      <c r="C60" s="193" t="s">
        <v>2014</v>
      </c>
      <c r="D60" s="193" t="s">
        <v>2017</v>
      </c>
      <c r="E60" s="194" t="s">
        <v>1504</v>
      </c>
      <c r="F60" s="195">
        <v>4</v>
      </c>
      <c r="G60" s="196">
        <v>500</v>
      </c>
      <c r="H60" s="196">
        <v>2000</v>
      </c>
    </row>
    <row r="61" ht="30" customHeight="1">
      <c r="A61" s="197" t="s">
        <v>78</v>
      </c>
      <c r="B61" s="193" t="s">
        <v>1969</v>
      </c>
      <c r="C61" s="193" t="s">
        <v>2014</v>
      </c>
      <c r="D61" s="193" t="s">
        <v>2018</v>
      </c>
      <c r="E61" s="194" t="s">
        <v>1504</v>
      </c>
      <c r="F61" s="195">
        <v>4</v>
      </c>
      <c r="G61" s="196">
        <v>1800</v>
      </c>
      <c r="H61" s="196">
        <v>7200</v>
      </c>
    </row>
    <row r="62" ht="30" customHeight="1">
      <c r="A62" s="197" t="s">
        <v>78</v>
      </c>
      <c r="B62" s="193" t="s">
        <v>1969</v>
      </c>
      <c r="C62" s="193" t="s">
        <v>2014</v>
      </c>
      <c r="D62" s="193" t="s">
        <v>2019</v>
      </c>
      <c r="E62" s="194" t="s">
        <v>1504</v>
      </c>
      <c r="F62" s="195">
        <v>1</v>
      </c>
      <c r="G62" s="196">
        <v>34000</v>
      </c>
      <c r="H62" s="196">
        <v>34000</v>
      </c>
    </row>
    <row r="63" ht="30" customHeight="1">
      <c r="A63" s="197" t="s">
        <v>78</v>
      </c>
      <c r="B63" s="193" t="s">
        <v>1969</v>
      </c>
      <c r="C63" s="193" t="s">
        <v>2014</v>
      </c>
      <c r="D63" s="193" t="s">
        <v>2020</v>
      </c>
      <c r="E63" s="194" t="s">
        <v>1514</v>
      </c>
      <c r="F63" s="195">
        <v>20</v>
      </c>
      <c r="G63" s="196">
        <v>650</v>
      </c>
      <c r="H63" s="196">
        <v>13000</v>
      </c>
    </row>
    <row r="64" ht="30" customHeight="1">
      <c r="A64" s="197" t="s">
        <v>78</v>
      </c>
      <c r="B64" s="193" t="s">
        <v>1969</v>
      </c>
      <c r="C64" s="193" t="s">
        <v>2014</v>
      </c>
      <c r="D64" s="193" t="s">
        <v>2021</v>
      </c>
      <c r="E64" s="194" t="s">
        <v>1504</v>
      </c>
      <c r="F64" s="195">
        <v>2</v>
      </c>
      <c r="G64" s="196">
        <v>8000</v>
      </c>
      <c r="H64" s="196">
        <v>16000</v>
      </c>
    </row>
    <row r="65" ht="30" customHeight="1">
      <c r="A65" s="197" t="s">
        <v>78</v>
      </c>
      <c r="B65" s="193" t="s">
        <v>1969</v>
      </c>
      <c r="C65" s="193" t="s">
        <v>2014</v>
      </c>
      <c r="D65" s="193" t="s">
        <v>2022</v>
      </c>
      <c r="E65" s="194" t="s">
        <v>1504</v>
      </c>
      <c r="F65" s="195">
        <v>2</v>
      </c>
      <c r="G65" s="196">
        <v>2000</v>
      </c>
      <c r="H65" s="196">
        <v>4000</v>
      </c>
    </row>
    <row r="66" ht="30" customHeight="1">
      <c r="A66" s="197" t="s">
        <v>78</v>
      </c>
      <c r="B66" s="193" t="s">
        <v>1969</v>
      </c>
      <c r="C66" s="193" t="s">
        <v>2014</v>
      </c>
      <c r="D66" s="193" t="s">
        <v>2023</v>
      </c>
      <c r="E66" s="194" t="s">
        <v>1504</v>
      </c>
      <c r="F66" s="195">
        <v>1</v>
      </c>
      <c r="G66" s="196">
        <v>10000</v>
      </c>
      <c r="H66" s="196">
        <v>10000</v>
      </c>
    </row>
    <row r="67" ht="30" customHeight="1">
      <c r="A67" s="197" t="s">
        <v>78</v>
      </c>
      <c r="B67" s="193" t="s">
        <v>1969</v>
      </c>
      <c r="C67" s="193" t="s">
        <v>2014</v>
      </c>
      <c r="D67" s="193" t="s">
        <v>2024</v>
      </c>
      <c r="E67" s="194" t="s">
        <v>1504</v>
      </c>
      <c r="F67" s="195">
        <v>1</v>
      </c>
      <c r="G67" s="196">
        <v>18000</v>
      </c>
      <c r="H67" s="196">
        <v>18000</v>
      </c>
    </row>
    <row r="68" ht="30" customHeight="1">
      <c r="A68" s="197" t="s">
        <v>78</v>
      </c>
      <c r="B68" s="193" t="s">
        <v>1969</v>
      </c>
      <c r="C68" s="193" t="s">
        <v>2014</v>
      </c>
      <c r="D68" s="193" t="s">
        <v>2025</v>
      </c>
      <c r="E68" s="194" t="s">
        <v>1504</v>
      </c>
      <c r="F68" s="195">
        <v>1</v>
      </c>
      <c r="G68" s="196">
        <v>5000</v>
      </c>
      <c r="H68" s="196">
        <v>5000</v>
      </c>
    </row>
    <row r="69" ht="30" customHeight="1">
      <c r="A69" s="197" t="s">
        <v>78</v>
      </c>
      <c r="B69" s="193" t="s">
        <v>1969</v>
      </c>
      <c r="C69" s="193" t="s">
        <v>2014</v>
      </c>
      <c r="D69" s="193" t="s">
        <v>2026</v>
      </c>
      <c r="E69" s="194" t="s">
        <v>1504</v>
      </c>
      <c r="F69" s="195">
        <v>2</v>
      </c>
      <c r="G69" s="196">
        <v>38500</v>
      </c>
      <c r="H69" s="196">
        <v>77000</v>
      </c>
    </row>
    <row r="70" ht="30" customHeight="1">
      <c r="A70" s="197" t="s">
        <v>78</v>
      </c>
      <c r="B70" s="193" t="s">
        <v>1969</v>
      </c>
      <c r="C70" s="193" t="s">
        <v>2014</v>
      </c>
      <c r="D70" s="193" t="s">
        <v>2027</v>
      </c>
      <c r="E70" s="194" t="s">
        <v>1504</v>
      </c>
      <c r="F70" s="195">
        <v>2</v>
      </c>
      <c r="G70" s="196">
        <v>25000</v>
      </c>
      <c r="H70" s="196">
        <v>50000</v>
      </c>
    </row>
    <row r="71" ht="30" customHeight="1">
      <c r="A71" s="197" t="s">
        <v>78</v>
      </c>
      <c r="B71" s="193" t="s">
        <v>1969</v>
      </c>
      <c r="C71" s="193" t="s">
        <v>2014</v>
      </c>
      <c r="D71" s="193" t="s">
        <v>2028</v>
      </c>
      <c r="E71" s="194" t="s">
        <v>1504</v>
      </c>
      <c r="F71" s="195">
        <v>4</v>
      </c>
      <c r="G71" s="196">
        <v>15800</v>
      </c>
      <c r="H71" s="196">
        <v>63200</v>
      </c>
    </row>
    <row r="72" ht="30" customHeight="1">
      <c r="A72" s="197" t="s">
        <v>78</v>
      </c>
      <c r="B72" s="193" t="s">
        <v>1969</v>
      </c>
      <c r="C72" s="193" t="s">
        <v>2014</v>
      </c>
      <c r="D72" s="193" t="s">
        <v>2029</v>
      </c>
      <c r="E72" s="194" t="s">
        <v>1504</v>
      </c>
      <c r="F72" s="195">
        <v>20</v>
      </c>
      <c r="G72" s="196">
        <v>8500</v>
      </c>
      <c r="H72" s="196">
        <v>170000</v>
      </c>
    </row>
    <row r="73" ht="30" customHeight="1">
      <c r="A73" s="197" t="s">
        <v>78</v>
      </c>
      <c r="B73" s="193" t="s">
        <v>1969</v>
      </c>
      <c r="C73" s="193" t="s">
        <v>2014</v>
      </c>
      <c r="D73" s="193" t="s">
        <v>2030</v>
      </c>
      <c r="E73" s="194" t="s">
        <v>1504</v>
      </c>
      <c r="F73" s="195">
        <v>20</v>
      </c>
      <c r="G73" s="196">
        <v>2500</v>
      </c>
      <c r="H73" s="196">
        <v>50000</v>
      </c>
    </row>
    <row r="74" ht="30" customHeight="1">
      <c r="A74" s="197" t="s">
        <v>78</v>
      </c>
      <c r="B74" s="193" t="s">
        <v>1969</v>
      </c>
      <c r="C74" s="193" t="s">
        <v>2014</v>
      </c>
      <c r="D74" s="193" t="s">
        <v>2031</v>
      </c>
      <c r="E74" s="194" t="s">
        <v>1504</v>
      </c>
      <c r="F74" s="195">
        <v>2</v>
      </c>
      <c r="G74" s="196">
        <v>39800</v>
      </c>
      <c r="H74" s="196">
        <v>79600</v>
      </c>
    </row>
    <row r="75" ht="30" customHeight="1">
      <c r="A75" s="197" t="s">
        <v>78</v>
      </c>
      <c r="B75" s="193" t="s">
        <v>1969</v>
      </c>
      <c r="C75" s="193" t="s">
        <v>2014</v>
      </c>
      <c r="D75" s="193" t="s">
        <v>2032</v>
      </c>
      <c r="E75" s="194" t="s">
        <v>1504</v>
      </c>
      <c r="F75" s="195">
        <v>8</v>
      </c>
      <c r="G75" s="196">
        <v>2000</v>
      </c>
      <c r="H75" s="196">
        <v>16000</v>
      </c>
    </row>
    <row r="76" ht="30" customHeight="1">
      <c r="A76" s="197" t="s">
        <v>78</v>
      </c>
      <c r="B76" s="193" t="s">
        <v>1969</v>
      </c>
      <c r="C76" s="193" t="s">
        <v>2014</v>
      </c>
      <c r="D76" s="193" t="s">
        <v>2033</v>
      </c>
      <c r="E76" s="194" t="s">
        <v>1504</v>
      </c>
      <c r="F76" s="195">
        <v>2</v>
      </c>
      <c r="G76" s="196">
        <v>52000</v>
      </c>
      <c r="H76" s="196">
        <v>104000</v>
      </c>
    </row>
    <row r="77" ht="30" customHeight="1">
      <c r="A77" s="197" t="s">
        <v>78</v>
      </c>
      <c r="B77" s="193" t="s">
        <v>1969</v>
      </c>
      <c r="C77" s="193" t="s">
        <v>2014</v>
      </c>
      <c r="D77" s="193" t="s">
        <v>2034</v>
      </c>
      <c r="E77" s="194" t="s">
        <v>1504</v>
      </c>
      <c r="F77" s="195">
        <v>16</v>
      </c>
      <c r="G77" s="196">
        <v>2500</v>
      </c>
      <c r="H77" s="196">
        <v>40000</v>
      </c>
    </row>
    <row r="78" ht="30" customHeight="1">
      <c r="A78" s="197" t="s">
        <v>78</v>
      </c>
      <c r="B78" s="193" t="s">
        <v>1969</v>
      </c>
      <c r="C78" s="193" t="s">
        <v>2014</v>
      </c>
      <c r="D78" s="193" t="s">
        <v>2035</v>
      </c>
      <c r="E78" s="194" t="s">
        <v>1504</v>
      </c>
      <c r="F78" s="195">
        <v>1</v>
      </c>
      <c r="G78" s="196">
        <v>90000</v>
      </c>
      <c r="H78" s="196">
        <v>90000</v>
      </c>
    </row>
    <row r="79" ht="30" customHeight="1">
      <c r="A79" s="197" t="s">
        <v>78</v>
      </c>
      <c r="B79" s="193" t="s">
        <v>1969</v>
      </c>
      <c r="C79" s="193" t="s">
        <v>2014</v>
      </c>
      <c r="D79" s="193" t="s">
        <v>2036</v>
      </c>
      <c r="E79" s="194" t="s">
        <v>1504</v>
      </c>
      <c r="F79" s="195">
        <v>20</v>
      </c>
      <c r="G79" s="196">
        <v>2000</v>
      </c>
      <c r="H79" s="196">
        <v>40000</v>
      </c>
    </row>
    <row r="80" ht="30" customHeight="1">
      <c r="A80" s="197" t="s">
        <v>78</v>
      </c>
      <c r="B80" s="193" t="s">
        <v>1969</v>
      </c>
      <c r="C80" s="193" t="s">
        <v>2014</v>
      </c>
      <c r="D80" s="193" t="s">
        <v>2037</v>
      </c>
      <c r="E80" s="194" t="s">
        <v>1504</v>
      </c>
      <c r="F80" s="195">
        <v>20</v>
      </c>
      <c r="G80" s="196">
        <v>13800</v>
      </c>
      <c r="H80" s="196">
        <v>276000</v>
      </c>
    </row>
    <row r="81" ht="30" customHeight="1">
      <c r="A81" s="197" t="s">
        <v>78</v>
      </c>
      <c r="B81" s="193" t="s">
        <v>1972</v>
      </c>
      <c r="C81" s="193" t="s">
        <v>2038</v>
      </c>
      <c r="D81" s="193" t="s">
        <v>2039</v>
      </c>
      <c r="E81" s="194" t="s">
        <v>1370</v>
      </c>
      <c r="F81" s="195">
        <v>904</v>
      </c>
      <c r="G81" s="196">
        <v>390</v>
      </c>
      <c r="H81" s="196">
        <v>352560</v>
      </c>
    </row>
    <row r="82" ht="30" customHeight="1">
      <c r="A82" s="197" t="s">
        <v>78</v>
      </c>
      <c r="B82" s="193" t="s">
        <v>1972</v>
      </c>
      <c r="C82" s="193" t="s">
        <v>1520</v>
      </c>
      <c r="D82" s="193" t="s">
        <v>2040</v>
      </c>
      <c r="E82" s="194" t="s">
        <v>1370</v>
      </c>
      <c r="F82" s="195">
        <v>10</v>
      </c>
      <c r="G82" s="196">
        <v>750</v>
      </c>
      <c r="H82" s="196">
        <v>7500</v>
      </c>
    </row>
    <row r="83" ht="30" customHeight="1">
      <c r="A83" s="197" t="s">
        <v>78</v>
      </c>
      <c r="B83" s="193" t="s">
        <v>1972</v>
      </c>
      <c r="C83" s="193" t="s">
        <v>1518</v>
      </c>
      <c r="D83" s="193" t="s">
        <v>2041</v>
      </c>
      <c r="E83" s="194" t="s">
        <v>1632</v>
      </c>
      <c r="F83" s="195">
        <v>10</v>
      </c>
      <c r="G83" s="196">
        <v>350</v>
      </c>
      <c r="H83" s="196">
        <v>3500</v>
      </c>
    </row>
    <row r="84" ht="30" customHeight="1">
      <c r="A84" s="197" t="s">
        <v>78</v>
      </c>
      <c r="B84" s="193" t="s">
        <v>1972</v>
      </c>
      <c r="C84" s="193" t="s">
        <v>1560</v>
      </c>
      <c r="D84" s="193" t="s">
        <v>1974</v>
      </c>
      <c r="E84" s="194" t="s">
        <v>699</v>
      </c>
      <c r="F84" s="195">
        <v>10</v>
      </c>
      <c r="G84" s="196">
        <v>600</v>
      </c>
      <c r="H84" s="196">
        <v>6000</v>
      </c>
    </row>
    <row r="85" ht="30" customHeight="1">
      <c r="A85" s="197" t="s">
        <v>78</v>
      </c>
      <c r="B85" s="193" t="s">
        <v>1972</v>
      </c>
      <c r="C85" s="193" t="s">
        <v>2042</v>
      </c>
      <c r="D85" s="193" t="s">
        <v>2043</v>
      </c>
      <c r="E85" s="194" t="s">
        <v>699</v>
      </c>
      <c r="F85" s="195">
        <v>904</v>
      </c>
      <c r="G85" s="196">
        <v>105</v>
      </c>
      <c r="H85" s="196">
        <v>94920</v>
      </c>
    </row>
    <row r="86" ht="30" customHeight="1">
      <c r="A86" s="197" t="s">
        <v>78</v>
      </c>
      <c r="B86" s="193" t="s">
        <v>1972</v>
      </c>
      <c r="C86" s="193" t="s">
        <v>2044</v>
      </c>
      <c r="D86" s="193" t="s">
        <v>2045</v>
      </c>
      <c r="E86" s="194" t="s">
        <v>1504</v>
      </c>
      <c r="F86" s="195">
        <v>2</v>
      </c>
      <c r="G86" s="196">
        <v>1500</v>
      </c>
      <c r="H86" s="196">
        <v>3000</v>
      </c>
    </row>
    <row r="87" ht="30" customHeight="1">
      <c r="A87" s="197" t="s">
        <v>64</v>
      </c>
      <c r="B87" s="193" t="s">
        <v>1972</v>
      </c>
      <c r="C87" s="193" t="s">
        <v>1520</v>
      </c>
      <c r="D87" s="193" t="s">
        <v>2046</v>
      </c>
      <c r="E87" s="194" t="s">
        <v>1632</v>
      </c>
      <c r="F87" s="195">
        <v>2</v>
      </c>
      <c r="G87" s="196">
        <v>4000</v>
      </c>
      <c r="H87" s="196">
        <v>8000</v>
      </c>
    </row>
    <row r="88" ht="30" customHeight="1">
      <c r="A88" s="197" t="s">
        <v>64</v>
      </c>
      <c r="B88" s="193" t="s">
        <v>1972</v>
      </c>
      <c r="C88" s="193" t="s">
        <v>1520</v>
      </c>
      <c r="D88" s="193" t="s">
        <v>2040</v>
      </c>
      <c r="E88" s="194" t="s">
        <v>1370</v>
      </c>
      <c r="F88" s="195">
        <v>3</v>
      </c>
      <c r="G88" s="196">
        <v>2500</v>
      </c>
      <c r="H88" s="196">
        <v>7500</v>
      </c>
    </row>
    <row r="89" ht="30" customHeight="1">
      <c r="A89" s="197" t="s">
        <v>64</v>
      </c>
      <c r="B89" s="193" t="s">
        <v>1972</v>
      </c>
      <c r="C89" s="193" t="s">
        <v>1520</v>
      </c>
      <c r="D89" s="193" t="s">
        <v>2040</v>
      </c>
      <c r="E89" s="194" t="s">
        <v>1370</v>
      </c>
      <c r="F89" s="195">
        <v>3</v>
      </c>
      <c r="G89" s="196">
        <v>2500</v>
      </c>
      <c r="H89" s="196">
        <v>7500</v>
      </c>
    </row>
    <row r="90" ht="30" customHeight="1">
      <c r="A90" s="197" t="s">
        <v>64</v>
      </c>
      <c r="B90" s="193" t="s">
        <v>1972</v>
      </c>
      <c r="C90" s="193" t="s">
        <v>1520</v>
      </c>
      <c r="D90" s="193" t="s">
        <v>2040</v>
      </c>
      <c r="E90" s="194" t="s">
        <v>1370</v>
      </c>
      <c r="F90" s="195">
        <v>13</v>
      </c>
      <c r="G90" s="196">
        <v>2500</v>
      </c>
      <c r="H90" s="196">
        <v>32500</v>
      </c>
    </row>
    <row r="91" ht="30" customHeight="1">
      <c r="A91" s="197" t="s">
        <v>64</v>
      </c>
      <c r="B91" s="193" t="s">
        <v>1972</v>
      </c>
      <c r="C91" s="193" t="s">
        <v>1520</v>
      </c>
      <c r="D91" s="193" t="s">
        <v>2040</v>
      </c>
      <c r="E91" s="194" t="s">
        <v>1370</v>
      </c>
      <c r="F91" s="195">
        <v>10</v>
      </c>
      <c r="G91" s="196">
        <v>2500</v>
      </c>
      <c r="H91" s="196">
        <v>25000</v>
      </c>
    </row>
    <row r="92" ht="30" customHeight="1">
      <c r="A92" s="197" t="s">
        <v>64</v>
      </c>
      <c r="B92" s="193" t="s">
        <v>1972</v>
      </c>
      <c r="C92" s="193" t="s">
        <v>1518</v>
      </c>
      <c r="D92" s="193" t="s">
        <v>2041</v>
      </c>
      <c r="E92" s="194" t="s">
        <v>1632</v>
      </c>
      <c r="F92" s="195">
        <v>2</v>
      </c>
      <c r="G92" s="196">
        <v>1500</v>
      </c>
      <c r="H92" s="196">
        <v>3000</v>
      </c>
    </row>
    <row r="93" ht="30" customHeight="1">
      <c r="A93" s="197" t="s">
        <v>64</v>
      </c>
      <c r="B93" s="193" t="s">
        <v>1972</v>
      </c>
      <c r="C93" s="193" t="s">
        <v>1518</v>
      </c>
      <c r="D93" s="193" t="s">
        <v>2041</v>
      </c>
      <c r="E93" s="194" t="s">
        <v>1632</v>
      </c>
      <c r="F93" s="195">
        <v>3</v>
      </c>
      <c r="G93" s="196">
        <v>800</v>
      </c>
      <c r="H93" s="196">
        <v>2400</v>
      </c>
    </row>
    <row r="94" ht="30" customHeight="1">
      <c r="A94" s="197" t="s">
        <v>64</v>
      </c>
      <c r="B94" s="193" t="s">
        <v>1972</v>
      </c>
      <c r="C94" s="193" t="s">
        <v>1518</v>
      </c>
      <c r="D94" s="193" t="s">
        <v>2041</v>
      </c>
      <c r="E94" s="194" t="s">
        <v>1632</v>
      </c>
      <c r="F94" s="195">
        <v>3</v>
      </c>
      <c r="G94" s="196">
        <v>800</v>
      </c>
      <c r="H94" s="196">
        <v>2400</v>
      </c>
    </row>
    <row r="95" ht="30" customHeight="1">
      <c r="A95" s="197" t="s">
        <v>64</v>
      </c>
      <c r="B95" s="193" t="s">
        <v>1972</v>
      </c>
      <c r="C95" s="193" t="s">
        <v>1518</v>
      </c>
      <c r="D95" s="193" t="s">
        <v>2041</v>
      </c>
      <c r="E95" s="194" t="s">
        <v>1632</v>
      </c>
      <c r="F95" s="195">
        <v>10</v>
      </c>
      <c r="G95" s="196">
        <v>800</v>
      </c>
      <c r="H95" s="196">
        <v>8000</v>
      </c>
    </row>
    <row r="96" ht="30" customHeight="1">
      <c r="A96" s="197" t="s">
        <v>64</v>
      </c>
      <c r="B96" s="193" t="s">
        <v>1972</v>
      </c>
      <c r="C96" s="193" t="s">
        <v>1518</v>
      </c>
      <c r="D96" s="193" t="s">
        <v>2041</v>
      </c>
      <c r="E96" s="194" t="s">
        <v>1632</v>
      </c>
      <c r="F96" s="195">
        <v>11</v>
      </c>
      <c r="G96" s="196">
        <v>800</v>
      </c>
      <c r="H96" s="196">
        <v>8800</v>
      </c>
    </row>
    <row r="97" ht="30" customHeight="1">
      <c r="A97" s="197" t="s">
        <v>68</v>
      </c>
      <c r="B97" s="193" t="s">
        <v>1969</v>
      </c>
      <c r="C97" s="193" t="s">
        <v>1556</v>
      </c>
      <c r="D97" s="193" t="s">
        <v>1643</v>
      </c>
      <c r="E97" s="194" t="s">
        <v>1504</v>
      </c>
      <c r="F97" s="195">
        <v>20</v>
      </c>
      <c r="G97" s="196">
        <v>5900</v>
      </c>
      <c r="H97" s="196">
        <v>118000</v>
      </c>
    </row>
    <row r="98" ht="30" customHeight="1">
      <c r="A98" s="197" t="s">
        <v>68</v>
      </c>
      <c r="B98" s="193" t="s">
        <v>1969</v>
      </c>
      <c r="C98" s="193" t="s">
        <v>1534</v>
      </c>
      <c r="D98" s="193" t="s">
        <v>1620</v>
      </c>
      <c r="E98" s="194" t="s">
        <v>1514</v>
      </c>
      <c r="F98" s="195">
        <v>1</v>
      </c>
      <c r="G98" s="196">
        <v>18000</v>
      </c>
      <c r="H98" s="196">
        <v>18000</v>
      </c>
    </row>
    <row r="99" ht="30" customHeight="1">
      <c r="A99" s="197" t="s">
        <v>68</v>
      </c>
      <c r="B99" s="193" t="s">
        <v>2047</v>
      </c>
      <c r="C99" s="193" t="s">
        <v>2048</v>
      </c>
      <c r="D99" s="193" t="s">
        <v>1645</v>
      </c>
      <c r="E99" s="194" t="s">
        <v>1504</v>
      </c>
      <c r="F99" s="195">
        <v>1</v>
      </c>
      <c r="G99" s="196">
        <v>180000</v>
      </c>
      <c r="H99" s="196">
        <v>180000</v>
      </c>
    </row>
    <row r="100" ht="30" customHeight="1">
      <c r="A100" s="197" t="s">
        <v>68</v>
      </c>
      <c r="B100" s="193" t="s">
        <v>2047</v>
      </c>
      <c r="C100" s="193" t="s">
        <v>2048</v>
      </c>
      <c r="D100" s="193" t="s">
        <v>1640</v>
      </c>
      <c r="E100" s="194" t="s">
        <v>1504</v>
      </c>
      <c r="F100" s="195">
        <v>1</v>
      </c>
      <c r="G100" s="196">
        <v>170000</v>
      </c>
      <c r="H100" s="196">
        <v>170000</v>
      </c>
    </row>
    <row r="101" ht="30" customHeight="1">
      <c r="A101" s="197" t="s">
        <v>70</v>
      </c>
      <c r="B101" s="193" t="s">
        <v>1969</v>
      </c>
      <c r="C101" s="193" t="s">
        <v>1534</v>
      </c>
      <c r="D101" s="193" t="s">
        <v>2049</v>
      </c>
      <c r="E101" s="194" t="s">
        <v>838</v>
      </c>
      <c r="F101" s="195">
        <v>2</v>
      </c>
      <c r="G101" s="196">
        <v>40000</v>
      </c>
      <c r="H101" s="196">
        <v>80000</v>
      </c>
    </row>
    <row r="102" ht="30" customHeight="1">
      <c r="A102" s="197" t="s">
        <v>70</v>
      </c>
      <c r="B102" s="193" t="s">
        <v>1969</v>
      </c>
      <c r="C102" s="193" t="s">
        <v>1534</v>
      </c>
      <c r="D102" s="193" t="s">
        <v>2050</v>
      </c>
      <c r="E102" s="194" t="s">
        <v>838</v>
      </c>
      <c r="F102" s="195">
        <v>10</v>
      </c>
      <c r="G102" s="196">
        <v>20000</v>
      </c>
      <c r="H102" s="196">
        <v>200000</v>
      </c>
    </row>
    <row r="103" ht="30" customHeight="1">
      <c r="A103" s="197" t="s">
        <v>70</v>
      </c>
      <c r="B103" s="193" t="s">
        <v>1969</v>
      </c>
      <c r="C103" s="193" t="s">
        <v>1574</v>
      </c>
      <c r="D103" s="193" t="s">
        <v>2051</v>
      </c>
      <c r="E103" s="194" t="s">
        <v>838</v>
      </c>
      <c r="F103" s="195">
        <v>10</v>
      </c>
      <c r="G103" s="196">
        <v>9000</v>
      </c>
      <c r="H103" s="196">
        <v>90000</v>
      </c>
    </row>
    <row r="104" ht="30" customHeight="1">
      <c r="A104" s="197" t="s">
        <v>70</v>
      </c>
      <c r="B104" s="193" t="s">
        <v>1969</v>
      </c>
      <c r="C104" s="193" t="s">
        <v>1574</v>
      </c>
      <c r="D104" s="193" t="s">
        <v>2052</v>
      </c>
      <c r="E104" s="194" t="s">
        <v>838</v>
      </c>
      <c r="F104" s="195">
        <v>1</v>
      </c>
      <c r="G104" s="196">
        <v>250000</v>
      </c>
      <c r="H104" s="196">
        <v>250000</v>
      </c>
    </row>
    <row r="105" ht="30" customHeight="1">
      <c r="A105" s="197" t="s">
        <v>70</v>
      </c>
      <c r="B105" s="193" t="s">
        <v>1969</v>
      </c>
      <c r="C105" s="193" t="s">
        <v>1574</v>
      </c>
      <c r="D105" s="193" t="s">
        <v>1553</v>
      </c>
      <c r="E105" s="194" t="s">
        <v>838</v>
      </c>
      <c r="F105" s="195">
        <v>10</v>
      </c>
      <c r="G105" s="196">
        <v>1000</v>
      </c>
      <c r="H105" s="196">
        <v>10000</v>
      </c>
    </row>
    <row r="106" ht="30" customHeight="1">
      <c r="A106" s="197" t="s">
        <v>70</v>
      </c>
      <c r="B106" s="193" t="s">
        <v>1969</v>
      </c>
      <c r="C106" s="193" t="s">
        <v>1574</v>
      </c>
      <c r="D106" s="193" t="s">
        <v>2053</v>
      </c>
      <c r="E106" s="194" t="s">
        <v>838</v>
      </c>
      <c r="F106" s="195">
        <v>1</v>
      </c>
      <c r="G106" s="196">
        <v>210000</v>
      </c>
      <c r="H106" s="196">
        <v>210000</v>
      </c>
    </row>
    <row r="107" ht="30" customHeight="1">
      <c r="A107" s="197" t="s">
        <v>70</v>
      </c>
      <c r="B107" s="193" t="s">
        <v>1969</v>
      </c>
      <c r="C107" s="193" t="s">
        <v>2054</v>
      </c>
      <c r="D107" s="193" t="s">
        <v>2055</v>
      </c>
      <c r="E107" s="194" t="s">
        <v>838</v>
      </c>
      <c r="F107" s="195">
        <v>1</v>
      </c>
      <c r="G107" s="196">
        <v>250000</v>
      </c>
      <c r="H107" s="196">
        <v>250000</v>
      </c>
    </row>
    <row r="108" ht="30" customHeight="1">
      <c r="A108" s="197" t="s">
        <v>70</v>
      </c>
      <c r="B108" s="193" t="s">
        <v>1969</v>
      </c>
      <c r="C108" s="193" t="s">
        <v>2056</v>
      </c>
      <c r="D108" s="193" t="s">
        <v>2057</v>
      </c>
      <c r="E108" s="194" t="s">
        <v>838</v>
      </c>
      <c r="F108" s="195">
        <v>90</v>
      </c>
      <c r="G108" s="196">
        <v>1000</v>
      </c>
      <c r="H108" s="196">
        <v>90000</v>
      </c>
    </row>
    <row r="109" ht="30" customHeight="1">
      <c r="A109" s="197" t="s">
        <v>70</v>
      </c>
      <c r="B109" s="193" t="s">
        <v>1969</v>
      </c>
      <c r="C109" s="193" t="s">
        <v>1680</v>
      </c>
      <c r="D109" s="193" t="s">
        <v>2058</v>
      </c>
      <c r="E109" s="194" t="s">
        <v>838</v>
      </c>
      <c r="F109" s="195">
        <v>20</v>
      </c>
      <c r="G109" s="196">
        <v>217300</v>
      </c>
      <c r="H109" s="196">
        <v>4346000</v>
      </c>
    </row>
    <row r="110" ht="30" customHeight="1">
      <c r="A110" s="197" t="s">
        <v>70</v>
      </c>
      <c r="B110" s="193" t="s">
        <v>1969</v>
      </c>
      <c r="C110" s="193" t="s">
        <v>1680</v>
      </c>
      <c r="D110" s="193" t="s">
        <v>2059</v>
      </c>
      <c r="E110" s="194" t="s">
        <v>838</v>
      </c>
      <c r="F110" s="195">
        <v>20</v>
      </c>
      <c r="G110" s="196">
        <v>378085</v>
      </c>
      <c r="H110" s="196">
        <v>7561700</v>
      </c>
    </row>
    <row r="111" ht="30" customHeight="1">
      <c r="A111" s="197" t="s">
        <v>70</v>
      </c>
      <c r="B111" s="193" t="s">
        <v>1969</v>
      </c>
      <c r="C111" s="193" t="s">
        <v>1680</v>
      </c>
      <c r="D111" s="193" t="s">
        <v>2060</v>
      </c>
      <c r="E111" s="194" t="s">
        <v>838</v>
      </c>
      <c r="F111" s="195">
        <v>1</v>
      </c>
      <c r="G111" s="196">
        <v>700000</v>
      </c>
      <c r="H111" s="196">
        <v>700000</v>
      </c>
    </row>
    <row r="112" ht="30" customHeight="1">
      <c r="A112" s="197" t="s">
        <v>70</v>
      </c>
      <c r="B112" s="193" t="s">
        <v>1969</v>
      </c>
      <c r="C112" s="193" t="s">
        <v>1680</v>
      </c>
      <c r="D112" s="193" t="s">
        <v>2061</v>
      </c>
      <c r="E112" s="194" t="s">
        <v>838</v>
      </c>
      <c r="F112" s="195">
        <v>40</v>
      </c>
      <c r="G112" s="196">
        <v>146405</v>
      </c>
      <c r="H112" s="196">
        <v>5856200</v>
      </c>
    </row>
    <row r="113" ht="30" customHeight="1">
      <c r="A113" s="197" t="s">
        <v>70</v>
      </c>
      <c r="B113" s="193" t="s">
        <v>1969</v>
      </c>
      <c r="C113" s="193" t="s">
        <v>1680</v>
      </c>
      <c r="D113" s="193" t="s">
        <v>2062</v>
      </c>
      <c r="E113" s="194" t="s">
        <v>838</v>
      </c>
      <c r="F113" s="195">
        <v>20</v>
      </c>
      <c r="G113" s="196">
        <v>81455</v>
      </c>
      <c r="H113" s="196">
        <v>1629100</v>
      </c>
    </row>
    <row r="114" ht="30" customHeight="1">
      <c r="A114" s="197" t="s">
        <v>70</v>
      </c>
      <c r="B114" s="193" t="s">
        <v>1969</v>
      </c>
      <c r="C114" s="193" t="s">
        <v>1680</v>
      </c>
      <c r="D114" s="193" t="s">
        <v>2063</v>
      </c>
      <c r="E114" s="194" t="s">
        <v>838</v>
      </c>
      <c r="F114" s="195">
        <v>40</v>
      </c>
      <c r="G114" s="196">
        <v>150000</v>
      </c>
      <c r="H114" s="196">
        <v>6000000</v>
      </c>
    </row>
    <row r="115" ht="30" customHeight="1">
      <c r="A115" s="197" t="s">
        <v>70</v>
      </c>
      <c r="B115" s="193" t="s">
        <v>1969</v>
      </c>
      <c r="C115" s="193" t="s">
        <v>1680</v>
      </c>
      <c r="D115" s="193" t="s">
        <v>1727</v>
      </c>
      <c r="E115" s="194" t="s">
        <v>838</v>
      </c>
      <c r="F115" s="195">
        <v>10</v>
      </c>
      <c r="G115" s="196">
        <v>186500</v>
      </c>
      <c r="H115" s="196">
        <v>1865000</v>
      </c>
    </row>
    <row r="116" ht="30" customHeight="1">
      <c r="A116" s="197" t="s">
        <v>70</v>
      </c>
      <c r="B116" s="193" t="s">
        <v>2064</v>
      </c>
      <c r="C116" s="193" t="s">
        <v>2065</v>
      </c>
      <c r="D116" s="193" t="s">
        <v>2066</v>
      </c>
      <c r="E116" s="194" t="s">
        <v>838</v>
      </c>
      <c r="F116" s="195">
        <v>80000</v>
      </c>
      <c r="G116" s="196">
        <v>31</v>
      </c>
      <c r="H116" s="196">
        <v>2480000</v>
      </c>
    </row>
    <row r="117" ht="30" customHeight="1">
      <c r="A117" s="197" t="s">
        <v>70</v>
      </c>
      <c r="B117" s="193" t="s">
        <v>1972</v>
      </c>
      <c r="C117" s="193" t="s">
        <v>1560</v>
      </c>
      <c r="D117" s="193" t="s">
        <v>1559</v>
      </c>
      <c r="E117" s="194" t="s">
        <v>838</v>
      </c>
      <c r="F117" s="195">
        <v>20</v>
      </c>
      <c r="G117" s="196">
        <v>1000</v>
      </c>
      <c r="H117" s="196">
        <v>20000</v>
      </c>
    </row>
    <row r="118" ht="30" customHeight="1">
      <c r="A118" s="197" t="s">
        <v>70</v>
      </c>
      <c r="B118" s="193" t="s">
        <v>2067</v>
      </c>
      <c r="C118" s="193" t="s">
        <v>2068</v>
      </c>
      <c r="D118" s="193" t="s">
        <v>2069</v>
      </c>
      <c r="E118" s="194" t="s">
        <v>838</v>
      </c>
      <c r="F118" s="195">
        <v>1</v>
      </c>
      <c r="G118" s="196">
        <v>180000</v>
      </c>
      <c r="H118" s="196">
        <v>180000</v>
      </c>
    </row>
    <row r="119" ht="30" customHeight="1">
      <c r="A119" s="197" t="s">
        <v>74</v>
      </c>
      <c r="B119" s="193" t="s">
        <v>1972</v>
      </c>
      <c r="C119" s="193" t="s">
        <v>1560</v>
      </c>
      <c r="D119" s="193" t="s">
        <v>1746</v>
      </c>
      <c r="E119" s="194" t="s">
        <v>699</v>
      </c>
      <c r="F119" s="195">
        <v>1</v>
      </c>
      <c r="G119" s="196">
        <v>1000</v>
      </c>
      <c r="H119" s="196">
        <v>1000</v>
      </c>
    </row>
    <row r="120" ht="30" customHeight="1">
      <c r="A120" s="197" t="s">
        <v>62</v>
      </c>
      <c r="B120" s="193" t="s">
        <v>1969</v>
      </c>
      <c r="C120" s="193" t="s">
        <v>1524</v>
      </c>
      <c r="D120" s="193" t="s">
        <v>2070</v>
      </c>
      <c r="E120" s="194" t="s">
        <v>1514</v>
      </c>
      <c r="F120" s="195">
        <v>5</v>
      </c>
      <c r="G120" s="196">
        <v>9000</v>
      </c>
      <c r="H120" s="196">
        <v>45000</v>
      </c>
    </row>
    <row r="121" ht="30" customHeight="1">
      <c r="A121" s="197" t="s">
        <v>62</v>
      </c>
      <c r="B121" s="193" t="s">
        <v>1969</v>
      </c>
      <c r="C121" s="193" t="s">
        <v>1516</v>
      </c>
      <c r="D121" s="193" t="s">
        <v>1515</v>
      </c>
      <c r="E121" s="194" t="s">
        <v>1514</v>
      </c>
      <c r="F121" s="195">
        <v>5</v>
      </c>
      <c r="G121" s="196">
        <v>1500</v>
      </c>
      <c r="H121" s="196">
        <v>7500</v>
      </c>
    </row>
    <row r="122" ht="20.25" customHeight="1">
      <c r="A122" s="194" t="s">
        <v>38</v>
      </c>
      <c r="B122" s="194"/>
      <c r="C122" s="194"/>
      <c r="D122" s="194"/>
      <c r="E122" s="194"/>
      <c r="F122" s="195">
        <v>82780</v>
      </c>
      <c r="G122" s="196"/>
      <c r="H122" s="196">
        <v>42292690</v>
      </c>
    </row>
    <row r="123" ht="19.5" customHeight="1">
      <c r="A123" s="193" t="s">
        <v>2071</v>
      </c>
      <c r="B123" s="193"/>
      <c r="C123" s="193"/>
      <c r="D123" s="193"/>
      <c r="E123" s="193"/>
      <c r="F123" s="198"/>
      <c r="G123" s="199"/>
      <c r="H123" s="199"/>
    </row>
  </sheetData>
  <mergeCells>
    <mergeCell ref="A2:H2"/>
    <mergeCell ref="F4:H4"/>
    <mergeCell ref="A122:E122"/>
    <mergeCell ref="A123:H123"/>
    <mergeCell ref="A4:A5"/>
    <mergeCell ref="B4:B5"/>
    <mergeCell ref="C4:C5"/>
    <mergeCell ref="D4:D5"/>
    <mergeCell ref="E4:E5"/>
  </mergeCells>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883048-0FF9-0716-052C-49F6F9855B04}" mc:Ignorable="x14ac xr xr2 xr3">
  <sheetPr>
    <outlinePr summaryRight="0"/>
  </sheetPr>
  <dimension ref="A1:K30"/>
  <sheetViews>
    <sheetView showZeros="0" topLeftCell="B1" zoomScale="85" workbookViewId="0">
      <selection activeCell="C1" sqref="C1"/>
    </sheetView>
  </sheetViews>
  <sheetFormatPr defaultRowHeight="14.25" defaultColWidth="9.140625" customHeight="1"/>
  <cols>
    <col min="1" max="1" width="16.28125" customWidth="1"/>
    <col min="2" max="2" width="55.421875" customWidth="1"/>
    <col min="3" max="3" width="40.421875" customWidth="1"/>
    <col min="4" max="6" width="19.57421875" customWidth="1"/>
    <col min="7" max="7" width="25.421875" customWidth="1"/>
    <col min="8" max="8" width="25.28125" customWidth="1"/>
    <col min="9" max="9" width="29.7109375" customWidth="1"/>
    <col min="10" max="11" width="19.57421875" customWidth="1"/>
  </cols>
  <sheetData>
    <row r="1" ht="13.5" customHeight="1">
      <c r="A1" s="1"/>
      <c r="B1" s="1"/>
      <c r="C1" s="1"/>
      <c r="D1" s="109"/>
      <c r="E1" s="109"/>
      <c r="F1" s="109"/>
      <c r="G1" s="109"/>
      <c r="H1" s="1"/>
      <c r="I1" s="1"/>
      <c r="J1" s="1"/>
      <c r="K1" s="29" t="s">
        <v>2072</v>
      </c>
    </row>
    <row r="2" ht="27.75" customHeight="1">
      <c r="A2" s="32" t="s">
        <v>2073</v>
      </c>
      <c r="B2" s="32"/>
      <c r="C2" s="32"/>
      <c r="D2" s="32"/>
      <c r="E2" s="32"/>
      <c r="F2" s="32"/>
      <c r="G2" s="32"/>
      <c r="H2" s="32"/>
      <c r="I2" s="32"/>
      <c r="J2" s="32"/>
      <c r="K2" s="32"/>
    </row>
    <row r="3" ht="13.5" customHeight="1">
      <c r="A3" s="79" t="str">
        <f>"单位名称："&amp;"云南省人力资源和社会保障厅"</f>
        <v>单位名称：云南省人力资源和社会保障厅</v>
      </c>
      <c r="B3" s="110"/>
      <c r="C3" s="110"/>
      <c r="D3" s="110"/>
      <c r="E3" s="110"/>
      <c r="F3" s="110"/>
      <c r="G3" s="110"/>
      <c r="H3" s="34"/>
      <c r="I3" s="34"/>
      <c r="J3" s="34"/>
      <c r="K3" s="36" t="s">
        <v>235</v>
      </c>
    </row>
    <row r="4" ht="21.75" customHeight="1">
      <c r="A4" s="112" t="s">
        <v>484</v>
      </c>
      <c r="B4" s="112" t="s">
        <v>246</v>
      </c>
      <c r="C4" s="112" t="s">
        <v>485</v>
      </c>
      <c r="D4" s="67" t="s">
        <v>247</v>
      </c>
      <c r="E4" s="67" t="s">
        <v>248</v>
      </c>
      <c r="F4" s="67" t="s">
        <v>249</v>
      </c>
      <c r="G4" s="67" t="s">
        <v>250</v>
      </c>
      <c r="H4" s="10" t="s">
        <v>38</v>
      </c>
      <c r="I4" s="8" t="s">
        <v>2074</v>
      </c>
      <c r="J4" s="93"/>
      <c r="K4" s="9"/>
    </row>
    <row r="5" ht="21.75" customHeight="1">
      <c r="A5" s="115"/>
      <c r="B5" s="115"/>
      <c r="C5" s="115"/>
      <c r="D5" s="116"/>
      <c r="E5" s="116"/>
      <c r="F5" s="116"/>
      <c r="G5" s="116"/>
      <c r="H5" s="180"/>
      <c r="I5" s="67" t="s">
        <v>41</v>
      </c>
      <c r="J5" s="67" t="s">
        <v>42</v>
      </c>
      <c r="K5" s="67" t="s">
        <v>43</v>
      </c>
    </row>
    <row r="6" ht="40.5" customHeight="1">
      <c r="A6" s="117"/>
      <c r="B6" s="117"/>
      <c r="C6" s="117"/>
      <c r="D6" s="81"/>
      <c r="E6" s="81"/>
      <c r="F6" s="81"/>
      <c r="G6" s="81"/>
      <c r="H6" s="11"/>
      <c r="I6" s="81" t="s">
        <v>40</v>
      </c>
      <c r="J6" s="81"/>
      <c r="K6" s="81"/>
    </row>
    <row r="7" ht="15" customHeight="1">
      <c r="A7" s="54">
        <v>1</v>
      </c>
      <c r="B7" s="54">
        <v>2</v>
      </c>
      <c r="C7" s="54">
        <v>3</v>
      </c>
      <c r="D7" s="54">
        <v>4</v>
      </c>
      <c r="E7" s="54">
        <v>5</v>
      </c>
      <c r="F7" s="54">
        <v>6</v>
      </c>
      <c r="G7" s="54">
        <v>7</v>
      </c>
      <c r="H7" s="54">
        <v>8</v>
      </c>
      <c r="I7" s="54">
        <v>9</v>
      </c>
      <c r="J7" s="55">
        <v>10</v>
      </c>
      <c r="K7" s="55">
        <v>11</v>
      </c>
    </row>
    <row r="8" ht="30.75" customHeight="1">
      <c r="A8" s="57"/>
      <c r="B8" s="200" t="s">
        <v>2075</v>
      </c>
      <c r="C8" s="57"/>
      <c r="D8" s="57"/>
      <c r="E8" s="57"/>
      <c r="F8" s="57"/>
      <c r="G8" s="57"/>
      <c r="H8" s="58">
        <v>14866300</v>
      </c>
      <c r="I8" s="58">
        <v>14866300</v>
      </c>
      <c r="J8" s="58"/>
      <c r="K8" s="58"/>
    </row>
    <row r="9" ht="30.75" customHeight="1">
      <c r="A9" s="200" t="s">
        <v>489</v>
      </c>
      <c r="B9" s="200" t="s">
        <v>2075</v>
      </c>
      <c r="C9" s="200" t="s">
        <v>53</v>
      </c>
      <c r="D9" s="200" t="s">
        <v>108</v>
      </c>
      <c r="E9" s="200" t="s">
        <v>109</v>
      </c>
      <c r="F9" s="200" t="s">
        <v>531</v>
      </c>
      <c r="G9" s="200" t="s">
        <v>532</v>
      </c>
      <c r="H9" s="58">
        <v>14866300</v>
      </c>
      <c r="I9" s="58">
        <v>14866300</v>
      </c>
      <c r="J9" s="58"/>
      <c r="K9" s="58"/>
    </row>
    <row r="10" ht="30.75" customHeight="1">
      <c r="A10" s="14"/>
      <c r="B10" s="200" t="s">
        <v>2076</v>
      </c>
      <c r="C10" s="14"/>
      <c r="D10" s="14"/>
      <c r="E10" s="14"/>
      <c r="F10" s="14"/>
      <c r="G10" s="14"/>
      <c r="H10" s="58">
        <v>20904200</v>
      </c>
      <c r="I10" s="58">
        <v>20904200</v>
      </c>
      <c r="J10" s="58"/>
      <c r="K10" s="58"/>
    </row>
    <row r="11" ht="30.75" customHeight="1">
      <c r="A11" s="200" t="s">
        <v>502</v>
      </c>
      <c r="B11" s="200" t="s">
        <v>2076</v>
      </c>
      <c r="C11" s="200" t="s">
        <v>55</v>
      </c>
      <c r="D11" s="200" t="s">
        <v>108</v>
      </c>
      <c r="E11" s="200" t="s">
        <v>109</v>
      </c>
      <c r="F11" s="200" t="s">
        <v>358</v>
      </c>
      <c r="G11" s="200" t="s">
        <v>359</v>
      </c>
      <c r="H11" s="58">
        <v>11297600</v>
      </c>
      <c r="I11" s="58">
        <v>11297600</v>
      </c>
      <c r="J11" s="58"/>
      <c r="K11" s="58"/>
    </row>
    <row r="12" ht="30.75" customHeight="1">
      <c r="A12" s="200" t="s">
        <v>502</v>
      </c>
      <c r="B12" s="200" t="s">
        <v>2076</v>
      </c>
      <c r="C12" s="200" t="s">
        <v>55</v>
      </c>
      <c r="D12" s="200" t="s">
        <v>108</v>
      </c>
      <c r="E12" s="200" t="s">
        <v>109</v>
      </c>
      <c r="F12" s="200" t="s">
        <v>531</v>
      </c>
      <c r="G12" s="200" t="s">
        <v>532</v>
      </c>
      <c r="H12" s="58">
        <v>9606600</v>
      </c>
      <c r="I12" s="58">
        <v>9606600</v>
      </c>
      <c r="J12" s="58"/>
      <c r="K12" s="58"/>
    </row>
    <row r="13" ht="30.75" customHeight="1">
      <c r="A13" s="14"/>
      <c r="B13" s="200" t="s">
        <v>2076</v>
      </c>
      <c r="C13" s="14"/>
      <c r="D13" s="14"/>
      <c r="E13" s="14"/>
      <c r="F13" s="14"/>
      <c r="G13" s="14"/>
      <c r="H13" s="58">
        <v>25780000</v>
      </c>
      <c r="I13" s="58">
        <v>25780000</v>
      </c>
      <c r="J13" s="58"/>
      <c r="K13" s="58"/>
    </row>
    <row r="14" ht="30.75" customHeight="1">
      <c r="A14" s="200" t="s">
        <v>502</v>
      </c>
      <c r="B14" s="200" t="s">
        <v>2076</v>
      </c>
      <c r="C14" s="200" t="s">
        <v>78</v>
      </c>
      <c r="D14" s="200" t="s">
        <v>108</v>
      </c>
      <c r="E14" s="200" t="s">
        <v>109</v>
      </c>
      <c r="F14" s="200" t="s">
        <v>314</v>
      </c>
      <c r="G14" s="200" t="s">
        <v>315</v>
      </c>
      <c r="H14" s="58">
        <v>3502800</v>
      </c>
      <c r="I14" s="58">
        <v>3502800</v>
      </c>
      <c r="J14" s="58"/>
      <c r="K14" s="58"/>
    </row>
    <row r="15" ht="30.75" customHeight="1">
      <c r="A15" s="200" t="s">
        <v>502</v>
      </c>
      <c r="B15" s="200" t="s">
        <v>2076</v>
      </c>
      <c r="C15" s="200" t="s">
        <v>78</v>
      </c>
      <c r="D15" s="200" t="s">
        <v>108</v>
      </c>
      <c r="E15" s="200" t="s">
        <v>109</v>
      </c>
      <c r="F15" s="200" t="s">
        <v>320</v>
      </c>
      <c r="G15" s="200" t="s">
        <v>321</v>
      </c>
      <c r="H15" s="58">
        <v>9710000</v>
      </c>
      <c r="I15" s="58">
        <v>9710000</v>
      </c>
      <c r="J15" s="58"/>
      <c r="K15" s="58"/>
    </row>
    <row r="16" ht="30.75" customHeight="1">
      <c r="A16" s="200" t="s">
        <v>502</v>
      </c>
      <c r="B16" s="200" t="s">
        <v>2076</v>
      </c>
      <c r="C16" s="200" t="s">
        <v>78</v>
      </c>
      <c r="D16" s="200" t="s">
        <v>108</v>
      </c>
      <c r="E16" s="200" t="s">
        <v>109</v>
      </c>
      <c r="F16" s="200" t="s">
        <v>531</v>
      </c>
      <c r="G16" s="200" t="s">
        <v>532</v>
      </c>
      <c r="H16" s="58">
        <v>12567200</v>
      </c>
      <c r="I16" s="58">
        <v>12567200</v>
      </c>
      <c r="J16" s="58"/>
      <c r="K16" s="58"/>
    </row>
    <row r="17" ht="30.75" customHeight="1">
      <c r="A17" s="14"/>
      <c r="B17" s="200" t="s">
        <v>2077</v>
      </c>
      <c r="C17" s="14"/>
      <c r="D17" s="14"/>
      <c r="E17" s="14"/>
      <c r="F17" s="14"/>
      <c r="G17" s="14"/>
      <c r="H17" s="58">
        <v>4310000</v>
      </c>
      <c r="I17" s="58">
        <v>4310000</v>
      </c>
      <c r="J17" s="58"/>
      <c r="K17" s="58"/>
    </row>
    <row r="18" ht="30.75" customHeight="1">
      <c r="A18" s="200" t="s">
        <v>489</v>
      </c>
      <c r="B18" s="200" t="s">
        <v>2077</v>
      </c>
      <c r="C18" s="200" t="s">
        <v>70</v>
      </c>
      <c r="D18" s="200" t="s">
        <v>110</v>
      </c>
      <c r="E18" s="200" t="s">
        <v>111</v>
      </c>
      <c r="F18" s="200" t="s">
        <v>318</v>
      </c>
      <c r="G18" s="200" t="s">
        <v>319</v>
      </c>
      <c r="H18" s="58">
        <v>477000</v>
      </c>
      <c r="I18" s="58">
        <v>477000</v>
      </c>
      <c r="J18" s="58"/>
      <c r="K18" s="58"/>
    </row>
    <row r="19" ht="30.75" customHeight="1">
      <c r="A19" s="200" t="s">
        <v>489</v>
      </c>
      <c r="B19" s="200" t="s">
        <v>2077</v>
      </c>
      <c r="C19" s="200" t="s">
        <v>70</v>
      </c>
      <c r="D19" s="200" t="s">
        <v>110</v>
      </c>
      <c r="E19" s="200" t="s">
        <v>111</v>
      </c>
      <c r="F19" s="200" t="s">
        <v>320</v>
      </c>
      <c r="G19" s="200" t="s">
        <v>321</v>
      </c>
      <c r="H19" s="58">
        <v>23000</v>
      </c>
      <c r="I19" s="58">
        <v>23000</v>
      </c>
      <c r="J19" s="58"/>
      <c r="K19" s="58"/>
    </row>
    <row r="20" ht="30.75" customHeight="1">
      <c r="A20" s="200" t="s">
        <v>489</v>
      </c>
      <c r="B20" s="200" t="s">
        <v>2077</v>
      </c>
      <c r="C20" s="200" t="s">
        <v>70</v>
      </c>
      <c r="D20" s="200" t="s">
        <v>110</v>
      </c>
      <c r="E20" s="200" t="s">
        <v>111</v>
      </c>
      <c r="F20" s="200" t="s">
        <v>565</v>
      </c>
      <c r="G20" s="200" t="s">
        <v>566</v>
      </c>
      <c r="H20" s="58">
        <v>3810000</v>
      </c>
      <c r="I20" s="58">
        <v>3810000</v>
      </c>
      <c r="J20" s="58"/>
      <c r="K20" s="58"/>
    </row>
    <row r="21" ht="30.75" customHeight="1">
      <c r="A21" s="14"/>
      <c r="B21" s="200" t="s">
        <v>2078</v>
      </c>
      <c r="C21" s="14"/>
      <c r="D21" s="14"/>
      <c r="E21" s="14"/>
      <c r="F21" s="14"/>
      <c r="G21" s="14"/>
      <c r="H21" s="58">
        <v>283000</v>
      </c>
      <c r="I21" s="58">
        <v>283000</v>
      </c>
      <c r="J21" s="58"/>
      <c r="K21" s="58"/>
    </row>
    <row r="22" ht="30.75" customHeight="1">
      <c r="A22" s="200" t="s">
        <v>502</v>
      </c>
      <c r="B22" s="200" t="s">
        <v>2078</v>
      </c>
      <c r="C22" s="200" t="s">
        <v>70</v>
      </c>
      <c r="D22" s="200" t="s">
        <v>106</v>
      </c>
      <c r="E22" s="200" t="s">
        <v>107</v>
      </c>
      <c r="F22" s="200" t="s">
        <v>531</v>
      </c>
      <c r="G22" s="200" t="s">
        <v>532</v>
      </c>
      <c r="H22" s="58">
        <v>283000</v>
      </c>
      <c r="I22" s="58">
        <v>283000</v>
      </c>
      <c r="J22" s="58"/>
      <c r="K22" s="58"/>
    </row>
    <row r="23" ht="30.75" customHeight="1">
      <c r="A23" s="14"/>
      <c r="B23" s="200" t="s">
        <v>2079</v>
      </c>
      <c r="C23" s="14"/>
      <c r="D23" s="14"/>
      <c r="E23" s="14"/>
      <c r="F23" s="14"/>
      <c r="G23" s="14"/>
      <c r="H23" s="58">
        <v>10180500</v>
      </c>
      <c r="I23" s="58">
        <v>10180500</v>
      </c>
      <c r="J23" s="58"/>
      <c r="K23" s="58"/>
    </row>
    <row r="24" ht="30.75" customHeight="1">
      <c r="A24" s="200" t="s">
        <v>502</v>
      </c>
      <c r="B24" s="200" t="s">
        <v>2079</v>
      </c>
      <c r="C24" s="200" t="s">
        <v>70</v>
      </c>
      <c r="D24" s="200" t="s">
        <v>110</v>
      </c>
      <c r="E24" s="200" t="s">
        <v>111</v>
      </c>
      <c r="F24" s="200" t="s">
        <v>531</v>
      </c>
      <c r="G24" s="200" t="s">
        <v>532</v>
      </c>
      <c r="H24" s="58">
        <v>10180500</v>
      </c>
      <c r="I24" s="58">
        <v>10180500</v>
      </c>
      <c r="J24" s="58"/>
      <c r="K24" s="58"/>
    </row>
    <row r="25" ht="30.75" customHeight="1">
      <c r="A25" s="14"/>
      <c r="B25" s="200" t="s">
        <v>2080</v>
      </c>
      <c r="C25" s="14"/>
      <c r="D25" s="14"/>
      <c r="E25" s="14"/>
      <c r="F25" s="14"/>
      <c r="G25" s="14"/>
      <c r="H25" s="58">
        <v>28672800</v>
      </c>
      <c r="I25" s="58">
        <v>28672800</v>
      </c>
      <c r="J25" s="58"/>
      <c r="K25" s="58"/>
    </row>
    <row r="26" ht="30.75" customHeight="1">
      <c r="A26" s="200" t="s">
        <v>502</v>
      </c>
      <c r="B26" s="200" t="s">
        <v>2080</v>
      </c>
      <c r="C26" s="200" t="s">
        <v>70</v>
      </c>
      <c r="D26" s="200" t="s">
        <v>108</v>
      </c>
      <c r="E26" s="200" t="s">
        <v>109</v>
      </c>
      <c r="F26" s="200" t="s">
        <v>364</v>
      </c>
      <c r="G26" s="200" t="s">
        <v>365</v>
      </c>
      <c r="H26" s="58">
        <v>4000000</v>
      </c>
      <c r="I26" s="58">
        <v>4000000</v>
      </c>
      <c r="J26" s="58"/>
      <c r="K26" s="58"/>
    </row>
    <row r="27" ht="30.75" customHeight="1">
      <c r="A27" s="200" t="s">
        <v>502</v>
      </c>
      <c r="B27" s="200" t="s">
        <v>2080</v>
      </c>
      <c r="C27" s="200" t="s">
        <v>70</v>
      </c>
      <c r="D27" s="200" t="s">
        <v>108</v>
      </c>
      <c r="E27" s="200" t="s">
        <v>109</v>
      </c>
      <c r="F27" s="200" t="s">
        <v>320</v>
      </c>
      <c r="G27" s="200" t="s">
        <v>321</v>
      </c>
      <c r="H27" s="58">
        <v>2644800</v>
      </c>
      <c r="I27" s="58">
        <v>2644800</v>
      </c>
      <c r="J27" s="58"/>
      <c r="K27" s="58"/>
    </row>
    <row r="28" ht="30.75" customHeight="1">
      <c r="A28" s="200" t="s">
        <v>502</v>
      </c>
      <c r="B28" s="200" t="s">
        <v>2080</v>
      </c>
      <c r="C28" s="200" t="s">
        <v>70</v>
      </c>
      <c r="D28" s="200" t="s">
        <v>108</v>
      </c>
      <c r="E28" s="200" t="s">
        <v>109</v>
      </c>
      <c r="F28" s="200" t="s">
        <v>531</v>
      </c>
      <c r="G28" s="200" t="s">
        <v>532</v>
      </c>
      <c r="H28" s="58">
        <v>14028000</v>
      </c>
      <c r="I28" s="58">
        <v>14028000</v>
      </c>
      <c r="J28" s="58"/>
      <c r="K28" s="58"/>
    </row>
    <row r="29" ht="30.75" customHeight="1">
      <c r="A29" s="200" t="s">
        <v>502</v>
      </c>
      <c r="B29" s="200" t="s">
        <v>2080</v>
      </c>
      <c r="C29" s="200" t="s">
        <v>70</v>
      </c>
      <c r="D29" s="200" t="s">
        <v>108</v>
      </c>
      <c r="E29" s="200" t="s">
        <v>109</v>
      </c>
      <c r="F29" s="200" t="s">
        <v>565</v>
      </c>
      <c r="G29" s="200" t="s">
        <v>566</v>
      </c>
      <c r="H29" s="58">
        <v>8000000</v>
      </c>
      <c r="I29" s="58">
        <v>8000000</v>
      </c>
      <c r="J29" s="58"/>
      <c r="K29" s="58"/>
    </row>
    <row r="30" ht="18.75" customHeight="1">
      <c r="A30" s="123" t="s">
        <v>203</v>
      </c>
      <c r="B30" s="124"/>
      <c r="C30" s="124"/>
      <c r="D30" s="124"/>
      <c r="E30" s="124"/>
      <c r="F30" s="124"/>
      <c r="G30" s="125"/>
      <c r="H30" s="58">
        <v>104996800</v>
      </c>
      <c r="I30" s="58">
        <v>104996800</v>
      </c>
      <c r="J30" s="58"/>
      <c r="K30" s="58"/>
    </row>
  </sheetData>
  <mergeCells>
    <mergeCell ref="A2:K2"/>
    <mergeCell ref="A3:G3"/>
    <mergeCell ref="I4:K4"/>
    <mergeCell ref="A30:G30"/>
    <mergeCell ref="A4:A6"/>
    <mergeCell ref="B4:B6"/>
    <mergeCell ref="C4:C6"/>
    <mergeCell ref="D4:D6"/>
    <mergeCell ref="E4:E6"/>
    <mergeCell ref="F4:F6"/>
    <mergeCell ref="G4:G6"/>
    <mergeCell ref="H4:H6"/>
    <mergeCell ref="I5:I6"/>
    <mergeCell ref="J5:J6"/>
    <mergeCell ref="K5:K6"/>
  </mergeCells>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0F6EB4-D2CF-E621-E8B6-C4F80EC08834}" mc:Ignorable="x14ac xr xr2 xr3">
  <sheetPr>
    <outlinePr summaryRight="0"/>
  </sheetPr>
  <dimension ref="A1:G66"/>
  <sheetViews>
    <sheetView showZeros="0" topLeftCell="A1" zoomScale="70" workbookViewId="0">
      <selection activeCell="E9" sqref="E9"/>
    </sheetView>
  </sheetViews>
  <sheetFormatPr defaultRowHeight="14.25" defaultColWidth="9.140625" customHeight="1"/>
  <cols>
    <col min="1" max="1" width="47.28125" customWidth="1"/>
    <col min="2" max="2" width="40.00390625" customWidth="1"/>
    <col min="3" max="3" width="52.140625" customWidth="1"/>
    <col min="4" max="4" width="17.00390625" customWidth="1"/>
    <col min="5" max="7" width="27.00390625" customWidth="1"/>
  </cols>
  <sheetData>
    <row r="1" ht="13.5" customHeight="1">
      <c r="A1" s="1"/>
      <c r="B1" s="1"/>
      <c r="C1" s="1"/>
      <c r="D1" s="109"/>
      <c r="E1" s="1"/>
      <c r="F1" s="1"/>
      <c r="G1" s="29" t="s">
        <v>2081</v>
      </c>
    </row>
    <row r="2" ht="27.75" customHeight="1">
      <c r="A2" s="89" t="s">
        <v>2082</v>
      </c>
      <c r="B2" s="89"/>
      <c r="C2" s="89"/>
      <c r="D2" s="89"/>
      <c r="E2" s="89"/>
      <c r="F2" s="89"/>
      <c r="G2" s="89"/>
    </row>
    <row r="3" ht="13.5" customHeight="1">
      <c r="A3" s="79" t="str">
        <f>"单位名称："&amp;"云南省人力资源和社会保障厅"</f>
        <v>单位名称：云南省人力资源和社会保障厅</v>
      </c>
      <c r="B3" s="110"/>
      <c r="C3" s="110"/>
      <c r="D3" s="110"/>
      <c r="E3" s="34"/>
      <c r="F3" s="34"/>
      <c r="G3" s="36" t="s">
        <v>235</v>
      </c>
    </row>
    <row r="4" ht="21.75" customHeight="1">
      <c r="A4" s="112" t="s">
        <v>485</v>
      </c>
      <c r="B4" s="112" t="s">
        <v>484</v>
      </c>
      <c r="C4" s="112" t="s">
        <v>246</v>
      </c>
      <c r="D4" s="67" t="s">
        <v>2083</v>
      </c>
      <c r="E4" s="8" t="s">
        <v>41</v>
      </c>
      <c r="F4" s="93"/>
      <c r="G4" s="9"/>
    </row>
    <row r="5" ht="21.75" customHeight="1">
      <c r="A5" s="115"/>
      <c r="B5" s="115"/>
      <c r="C5" s="115"/>
      <c r="D5" s="116"/>
      <c r="E5" s="10" t="s">
        <v>2084</v>
      </c>
      <c r="F5" s="67" t="s">
        <v>2085</v>
      </c>
      <c r="G5" s="67" t="s">
        <v>2086</v>
      </c>
    </row>
    <row r="6" ht="40.5" customHeight="1">
      <c r="A6" s="117"/>
      <c r="B6" s="117"/>
      <c r="C6" s="117"/>
      <c r="D6" s="81"/>
      <c r="E6" s="11"/>
      <c r="F6" s="81" t="s">
        <v>40</v>
      </c>
      <c r="G6" s="81"/>
    </row>
    <row r="7" ht="15" customHeight="1">
      <c r="A7" s="54">
        <v>1</v>
      </c>
      <c r="B7" s="54">
        <v>2</v>
      </c>
      <c r="C7" s="54">
        <v>3</v>
      </c>
      <c r="D7" s="54">
        <v>4</v>
      </c>
      <c r="E7" s="54">
        <v>5</v>
      </c>
      <c r="F7" s="54">
        <v>6</v>
      </c>
      <c r="G7" s="54">
        <v>7</v>
      </c>
    </row>
    <row r="8" ht="30" customHeight="1">
      <c r="A8" s="200" t="s">
        <v>53</v>
      </c>
      <c r="B8" s="201"/>
      <c r="C8" s="201"/>
      <c r="D8" s="200"/>
      <c r="E8" s="58">
        <v>348776400</v>
      </c>
      <c r="F8" s="58">
        <v>348776400</v>
      </c>
      <c r="G8" s="58">
        <v>348776400</v>
      </c>
    </row>
    <row r="9" ht="30" customHeight="1">
      <c r="A9" s="200"/>
      <c r="B9" s="200" t="s">
        <v>2087</v>
      </c>
      <c r="C9" s="200" t="s">
        <v>522</v>
      </c>
      <c r="D9" s="200" t="s">
        <v>2088</v>
      </c>
      <c r="E9" s="58">
        <v>590500</v>
      </c>
      <c r="F9" s="58">
        <v>590500</v>
      </c>
      <c r="G9" s="58">
        <v>590500</v>
      </c>
    </row>
    <row r="10" ht="30" customHeight="1">
      <c r="A10" s="14"/>
      <c r="B10" s="200" t="s">
        <v>2089</v>
      </c>
      <c r="C10" s="200" t="s">
        <v>495</v>
      </c>
      <c r="D10" s="200" t="s">
        <v>2088</v>
      </c>
      <c r="E10" s="58">
        <v>3340000</v>
      </c>
      <c r="F10" s="58">
        <v>3340000</v>
      </c>
      <c r="G10" s="58">
        <v>3340000</v>
      </c>
    </row>
    <row r="11" ht="30" customHeight="1">
      <c r="A11" s="14"/>
      <c r="B11" s="200" t="s">
        <v>2090</v>
      </c>
      <c r="C11" s="200" t="s">
        <v>510</v>
      </c>
      <c r="D11" s="200" t="s">
        <v>2088</v>
      </c>
      <c r="E11" s="58">
        <v>31977000</v>
      </c>
      <c r="F11" s="58">
        <v>31977000</v>
      </c>
      <c r="G11" s="58">
        <v>31977000</v>
      </c>
    </row>
    <row r="12" ht="30" customHeight="1">
      <c r="A12" s="14"/>
      <c r="B12" s="200" t="s">
        <v>2090</v>
      </c>
      <c r="C12" s="200" t="s">
        <v>529</v>
      </c>
      <c r="D12" s="200" t="s">
        <v>2088</v>
      </c>
      <c r="E12" s="58">
        <v>59841200</v>
      </c>
      <c r="F12" s="58">
        <v>59841200</v>
      </c>
      <c r="G12" s="58">
        <v>59841200</v>
      </c>
    </row>
    <row r="13" ht="30" customHeight="1">
      <c r="A13" s="14"/>
      <c r="B13" s="200" t="s">
        <v>2090</v>
      </c>
      <c r="C13" s="200" t="s">
        <v>520</v>
      </c>
      <c r="D13" s="200" t="s">
        <v>2088</v>
      </c>
      <c r="E13" s="58">
        <v>49915000</v>
      </c>
      <c r="F13" s="58">
        <v>49915000</v>
      </c>
      <c r="G13" s="58">
        <v>49915000</v>
      </c>
    </row>
    <row r="14" ht="30" customHeight="1">
      <c r="A14" s="14"/>
      <c r="B14" s="200" t="s">
        <v>2090</v>
      </c>
      <c r="C14" s="200" t="s">
        <v>533</v>
      </c>
      <c r="D14" s="200" t="s">
        <v>2088</v>
      </c>
      <c r="E14" s="58">
        <v>34359000</v>
      </c>
      <c r="F14" s="58">
        <v>34359000</v>
      </c>
      <c r="G14" s="58">
        <v>34359000</v>
      </c>
    </row>
    <row r="15" ht="30" customHeight="1">
      <c r="A15" s="14"/>
      <c r="B15" s="200" t="s">
        <v>2090</v>
      </c>
      <c r="C15" s="200" t="s">
        <v>505</v>
      </c>
      <c r="D15" s="200" t="s">
        <v>2088</v>
      </c>
      <c r="E15" s="58">
        <v>44099800</v>
      </c>
      <c r="F15" s="58">
        <v>44099800</v>
      </c>
      <c r="G15" s="58">
        <v>44099800</v>
      </c>
    </row>
    <row r="16" ht="30" customHeight="1">
      <c r="A16" s="14"/>
      <c r="B16" s="200" t="s">
        <v>2090</v>
      </c>
      <c r="C16" s="200" t="s">
        <v>516</v>
      </c>
      <c r="D16" s="200" t="s">
        <v>2088</v>
      </c>
      <c r="E16" s="58">
        <v>9357400</v>
      </c>
      <c r="F16" s="58">
        <v>9357400</v>
      </c>
      <c r="G16" s="58">
        <v>9357400</v>
      </c>
    </row>
    <row r="17" ht="30" customHeight="1">
      <c r="A17" s="14"/>
      <c r="B17" s="200" t="s">
        <v>2090</v>
      </c>
      <c r="C17" s="200" t="s">
        <v>518</v>
      </c>
      <c r="D17" s="200" t="s">
        <v>2088</v>
      </c>
      <c r="E17" s="58">
        <v>180000</v>
      </c>
      <c r="F17" s="58">
        <v>180000</v>
      </c>
      <c r="G17" s="58">
        <v>180000</v>
      </c>
    </row>
    <row r="18" ht="30" customHeight="1">
      <c r="A18" s="14"/>
      <c r="B18" s="200" t="s">
        <v>2091</v>
      </c>
      <c r="C18" s="200" t="s">
        <v>371</v>
      </c>
      <c r="D18" s="200" t="s">
        <v>2088</v>
      </c>
      <c r="E18" s="58">
        <v>777500</v>
      </c>
      <c r="F18" s="58">
        <v>777500</v>
      </c>
      <c r="G18" s="58">
        <v>777500</v>
      </c>
    </row>
    <row r="19" ht="30" customHeight="1">
      <c r="A19" s="14"/>
      <c r="B19" s="200" t="s">
        <v>2091</v>
      </c>
      <c r="C19" s="200" t="s">
        <v>371</v>
      </c>
      <c r="D19" s="200" t="s">
        <v>2088</v>
      </c>
      <c r="E19" s="58">
        <v>106900</v>
      </c>
      <c r="F19" s="58">
        <v>106900</v>
      </c>
      <c r="G19" s="58">
        <v>106900</v>
      </c>
    </row>
    <row r="20" ht="30" customHeight="1">
      <c r="A20" s="14"/>
      <c r="B20" s="200" t="s">
        <v>2092</v>
      </c>
      <c r="C20" s="200" t="s">
        <v>500</v>
      </c>
      <c r="D20" s="200" t="s">
        <v>2088</v>
      </c>
      <c r="E20" s="58">
        <v>1000000</v>
      </c>
      <c r="F20" s="58">
        <v>1000000</v>
      </c>
      <c r="G20" s="58">
        <v>1000000</v>
      </c>
    </row>
    <row r="21" ht="30" customHeight="1">
      <c r="A21" s="14"/>
      <c r="B21" s="200" t="s">
        <v>2092</v>
      </c>
      <c r="C21" s="200" t="s">
        <v>527</v>
      </c>
      <c r="D21" s="200" t="s">
        <v>2088</v>
      </c>
      <c r="E21" s="58">
        <v>279400</v>
      </c>
      <c r="F21" s="58">
        <v>279400</v>
      </c>
      <c r="G21" s="58">
        <v>279400</v>
      </c>
    </row>
    <row r="22" ht="30" customHeight="1">
      <c r="A22" s="14"/>
      <c r="B22" s="200" t="s">
        <v>2093</v>
      </c>
      <c r="C22" s="200" t="s">
        <v>1810</v>
      </c>
      <c r="D22" s="200" t="s">
        <v>2094</v>
      </c>
      <c r="E22" s="58">
        <v>97866700</v>
      </c>
      <c r="F22" s="58">
        <v>97866700</v>
      </c>
      <c r="G22" s="58">
        <v>97866700</v>
      </c>
    </row>
    <row r="23" ht="30" customHeight="1">
      <c r="A23" s="14"/>
      <c r="B23" s="200" t="s">
        <v>2093</v>
      </c>
      <c r="C23" s="200" t="s">
        <v>1811</v>
      </c>
      <c r="D23" s="200" t="s">
        <v>2094</v>
      </c>
      <c r="E23" s="58">
        <v>15086000</v>
      </c>
      <c r="F23" s="58">
        <v>15086000</v>
      </c>
      <c r="G23" s="58">
        <v>15086000</v>
      </c>
    </row>
    <row r="24" ht="30" customHeight="1">
      <c r="A24" s="200" t="s">
        <v>55</v>
      </c>
      <c r="B24" s="14"/>
      <c r="C24" s="14"/>
      <c r="D24" s="14"/>
      <c r="E24" s="58">
        <v>50560966</v>
      </c>
      <c r="F24" s="58">
        <v>50560966</v>
      </c>
      <c r="G24" s="58">
        <v>50560966</v>
      </c>
    </row>
    <row r="25" ht="30" customHeight="1">
      <c r="A25" s="14"/>
      <c r="B25" s="200" t="s">
        <v>2090</v>
      </c>
      <c r="C25" s="200" t="s">
        <v>529</v>
      </c>
      <c r="D25" s="200" t="s">
        <v>2088</v>
      </c>
      <c r="E25" s="58">
        <v>240000</v>
      </c>
      <c r="F25" s="58">
        <v>240000</v>
      </c>
      <c r="G25" s="58">
        <v>240000</v>
      </c>
    </row>
    <row r="26" ht="30" customHeight="1">
      <c r="A26" s="14"/>
      <c r="B26" s="200" t="s">
        <v>2090</v>
      </c>
      <c r="C26" s="200" t="s">
        <v>505</v>
      </c>
      <c r="D26" s="200" t="s">
        <v>2088</v>
      </c>
      <c r="E26" s="58">
        <v>340000</v>
      </c>
      <c r="F26" s="58">
        <v>340000</v>
      </c>
      <c r="G26" s="58">
        <v>340000</v>
      </c>
    </row>
    <row r="27" ht="30" customHeight="1">
      <c r="A27" s="14"/>
      <c r="B27" s="200" t="s">
        <v>2092</v>
      </c>
      <c r="C27" s="200" t="s">
        <v>537</v>
      </c>
      <c r="D27" s="200" t="s">
        <v>2088</v>
      </c>
      <c r="E27" s="58">
        <v>49980966</v>
      </c>
      <c r="F27" s="58">
        <v>49980966</v>
      </c>
      <c r="G27" s="58">
        <v>49980966</v>
      </c>
    </row>
    <row r="28" ht="30" customHeight="1">
      <c r="A28" s="200" t="s">
        <v>78</v>
      </c>
      <c r="B28" s="14"/>
      <c r="C28" s="14"/>
      <c r="D28" s="14"/>
      <c r="E28" s="58">
        <v>55253330</v>
      </c>
      <c r="F28" s="58">
        <v>55253330</v>
      </c>
      <c r="G28" s="58">
        <v>55253330</v>
      </c>
    </row>
    <row r="29" ht="30" customHeight="1">
      <c r="A29" s="14"/>
      <c r="B29" s="200" t="s">
        <v>2090</v>
      </c>
      <c r="C29" s="200" t="s">
        <v>505</v>
      </c>
      <c r="D29" s="200" t="s">
        <v>2088</v>
      </c>
      <c r="E29" s="58">
        <v>160000</v>
      </c>
      <c r="F29" s="58">
        <v>160000</v>
      </c>
      <c r="G29" s="58">
        <v>160000</v>
      </c>
    </row>
    <row r="30" ht="30" customHeight="1">
      <c r="A30" s="14"/>
      <c r="B30" s="200" t="s">
        <v>2092</v>
      </c>
      <c r="C30" s="200" t="s">
        <v>563</v>
      </c>
      <c r="D30" s="200" t="s">
        <v>2088</v>
      </c>
      <c r="E30" s="58">
        <v>55093330</v>
      </c>
      <c r="F30" s="58">
        <v>55093330</v>
      </c>
      <c r="G30" s="58">
        <v>55093330</v>
      </c>
    </row>
    <row r="31" ht="30" customHeight="1">
      <c r="A31" s="200" t="s">
        <v>58</v>
      </c>
      <c r="B31" s="14"/>
      <c r="C31" s="14"/>
      <c r="D31" s="14"/>
      <c r="E31" s="58">
        <v>8380000</v>
      </c>
      <c r="F31" s="58">
        <v>8380000</v>
      </c>
      <c r="G31" s="58">
        <v>8380000</v>
      </c>
    </row>
    <row r="32" ht="30" customHeight="1">
      <c r="A32" s="14"/>
      <c r="B32" s="200" t="s">
        <v>2090</v>
      </c>
      <c r="C32" s="200" t="s">
        <v>577</v>
      </c>
      <c r="D32" s="200" t="s">
        <v>2088</v>
      </c>
      <c r="E32" s="58">
        <v>6380000</v>
      </c>
      <c r="F32" s="58">
        <v>6380000</v>
      </c>
      <c r="G32" s="58">
        <v>6380000</v>
      </c>
    </row>
    <row r="33" ht="30" customHeight="1">
      <c r="A33" s="14"/>
      <c r="B33" s="200" t="s">
        <v>2090</v>
      </c>
      <c r="C33" s="200" t="s">
        <v>505</v>
      </c>
      <c r="D33" s="200" t="s">
        <v>2088</v>
      </c>
      <c r="E33" s="58">
        <v>2000000</v>
      </c>
      <c r="F33" s="58">
        <v>2000000</v>
      </c>
      <c r="G33" s="58">
        <v>2000000</v>
      </c>
    </row>
    <row r="34" ht="30" customHeight="1">
      <c r="A34" s="200" t="s">
        <v>60</v>
      </c>
      <c r="B34" s="14"/>
      <c r="C34" s="14"/>
      <c r="D34" s="14"/>
      <c r="E34" s="58">
        <v>2464000</v>
      </c>
      <c r="F34" s="58">
        <v>2464000</v>
      </c>
      <c r="G34" s="58">
        <v>2464000</v>
      </c>
    </row>
    <row r="35" ht="30" customHeight="1">
      <c r="A35" s="14"/>
      <c r="B35" s="200" t="s">
        <v>2090</v>
      </c>
      <c r="C35" s="200" t="s">
        <v>518</v>
      </c>
      <c r="D35" s="200" t="s">
        <v>2088</v>
      </c>
      <c r="E35" s="58">
        <v>2464000</v>
      </c>
      <c r="F35" s="58">
        <v>2464000</v>
      </c>
      <c r="G35" s="58">
        <v>2464000</v>
      </c>
    </row>
    <row r="36" ht="30" customHeight="1">
      <c r="A36" s="200" t="s">
        <v>64</v>
      </c>
      <c r="B36" s="14"/>
      <c r="C36" s="14"/>
      <c r="D36" s="14"/>
      <c r="E36" s="58">
        <v>725915551.5</v>
      </c>
      <c r="F36" s="58">
        <v>725915551.5</v>
      </c>
      <c r="G36" s="58">
        <v>725915551.5</v>
      </c>
    </row>
    <row r="37" ht="30" customHeight="1">
      <c r="A37" s="14"/>
      <c r="B37" s="200" t="s">
        <v>2090</v>
      </c>
      <c r="C37" s="200" t="s">
        <v>518</v>
      </c>
      <c r="D37" s="200" t="s">
        <v>2088</v>
      </c>
      <c r="E37" s="58">
        <v>30000</v>
      </c>
      <c r="F37" s="58">
        <v>30000</v>
      </c>
      <c r="G37" s="58">
        <v>30000</v>
      </c>
    </row>
    <row r="38" ht="30" customHeight="1">
      <c r="A38" s="14"/>
      <c r="B38" s="200" t="s">
        <v>2091</v>
      </c>
      <c r="C38" s="200" t="s">
        <v>590</v>
      </c>
      <c r="D38" s="200" t="s">
        <v>2088</v>
      </c>
      <c r="E38" s="58">
        <v>7500000</v>
      </c>
      <c r="F38" s="58">
        <v>7500000</v>
      </c>
      <c r="G38" s="58">
        <v>7500000</v>
      </c>
    </row>
    <row r="39" ht="30" customHeight="1">
      <c r="A39" s="14"/>
      <c r="B39" s="200" t="s">
        <v>2092</v>
      </c>
      <c r="C39" s="200" t="s">
        <v>586</v>
      </c>
      <c r="D39" s="200" t="s">
        <v>2088</v>
      </c>
      <c r="E39" s="58">
        <v>66997112.5</v>
      </c>
      <c r="F39" s="58">
        <v>66997112.5</v>
      </c>
      <c r="G39" s="58">
        <v>66997112.5</v>
      </c>
    </row>
    <row r="40" ht="30" customHeight="1">
      <c r="A40" s="14"/>
      <c r="B40" s="200" t="s">
        <v>2095</v>
      </c>
      <c r="C40" s="200" t="s">
        <v>1812</v>
      </c>
      <c r="D40" s="200" t="s">
        <v>2094</v>
      </c>
      <c r="E40" s="58">
        <v>431388439</v>
      </c>
      <c r="F40" s="58">
        <v>431388439</v>
      </c>
      <c r="G40" s="58">
        <v>431388439</v>
      </c>
    </row>
    <row r="41" ht="30" customHeight="1">
      <c r="A41" s="14"/>
      <c r="B41" s="200" t="s">
        <v>2093</v>
      </c>
      <c r="C41" s="200" t="s">
        <v>1813</v>
      </c>
      <c r="D41" s="200" t="s">
        <v>2094</v>
      </c>
      <c r="E41" s="58">
        <v>220000000</v>
      </c>
      <c r="F41" s="58">
        <v>220000000</v>
      </c>
      <c r="G41" s="58">
        <v>220000000</v>
      </c>
    </row>
    <row r="42" ht="30" customHeight="1">
      <c r="A42" s="200" t="s">
        <v>66</v>
      </c>
      <c r="B42" s="14"/>
      <c r="C42" s="14"/>
      <c r="D42" s="14"/>
      <c r="E42" s="58">
        <v>600000</v>
      </c>
      <c r="F42" s="58">
        <v>600000</v>
      </c>
      <c r="G42" s="58">
        <v>600000</v>
      </c>
    </row>
    <row r="43" ht="30" customHeight="1">
      <c r="A43" s="14"/>
      <c r="B43" s="200" t="s">
        <v>2092</v>
      </c>
      <c r="C43" s="200" t="s">
        <v>593</v>
      </c>
      <c r="D43" s="200" t="s">
        <v>2088</v>
      </c>
      <c r="E43" s="58">
        <v>600000</v>
      </c>
      <c r="F43" s="58">
        <v>600000</v>
      </c>
      <c r="G43" s="58">
        <v>600000</v>
      </c>
    </row>
    <row r="44" ht="30" customHeight="1">
      <c r="A44" s="200" t="s">
        <v>68</v>
      </c>
      <c r="B44" s="14"/>
      <c r="C44" s="14"/>
      <c r="D44" s="14"/>
      <c r="E44" s="58">
        <v>21812400</v>
      </c>
      <c r="F44" s="58">
        <v>21812400</v>
      </c>
      <c r="G44" s="58">
        <v>21812400</v>
      </c>
    </row>
    <row r="45" ht="30" customHeight="1">
      <c r="A45" s="14"/>
      <c r="B45" s="200" t="s">
        <v>2096</v>
      </c>
      <c r="C45" s="200" t="s">
        <v>599</v>
      </c>
      <c r="D45" s="200" t="s">
        <v>2088</v>
      </c>
      <c r="E45" s="58">
        <v>18392400</v>
      </c>
      <c r="F45" s="58">
        <v>18392400</v>
      </c>
      <c r="G45" s="58">
        <v>18392400</v>
      </c>
    </row>
    <row r="46" ht="30" customHeight="1">
      <c r="A46" s="14"/>
      <c r="B46" s="200" t="s">
        <v>2090</v>
      </c>
      <c r="C46" s="200" t="s">
        <v>595</v>
      </c>
      <c r="D46" s="200" t="s">
        <v>2088</v>
      </c>
      <c r="E46" s="58">
        <v>1180000</v>
      </c>
      <c r="F46" s="58">
        <v>1180000</v>
      </c>
      <c r="G46" s="58">
        <v>1180000</v>
      </c>
    </row>
    <row r="47" ht="30" customHeight="1">
      <c r="A47" s="14"/>
      <c r="B47" s="200" t="s">
        <v>2092</v>
      </c>
      <c r="C47" s="200" t="s">
        <v>597</v>
      </c>
      <c r="D47" s="200" t="s">
        <v>2088</v>
      </c>
      <c r="E47" s="58">
        <v>2240000</v>
      </c>
      <c r="F47" s="58">
        <v>2240000</v>
      </c>
      <c r="G47" s="58">
        <v>2240000</v>
      </c>
    </row>
    <row r="48" ht="30" customHeight="1">
      <c r="A48" s="200" t="s">
        <v>70</v>
      </c>
      <c r="B48" s="14"/>
      <c r="C48" s="14"/>
      <c r="D48" s="14"/>
      <c r="E48" s="58">
        <v>127832465</v>
      </c>
      <c r="F48" s="58">
        <v>127832465</v>
      </c>
      <c r="G48" s="58">
        <v>127832465</v>
      </c>
    </row>
    <row r="49" ht="30" customHeight="1">
      <c r="A49" s="14"/>
      <c r="B49" s="200" t="s">
        <v>2090</v>
      </c>
      <c r="C49" s="200" t="s">
        <v>529</v>
      </c>
      <c r="D49" s="200" t="s">
        <v>2088</v>
      </c>
      <c r="E49" s="58">
        <v>320000</v>
      </c>
      <c r="F49" s="58">
        <v>320000</v>
      </c>
      <c r="G49" s="58">
        <v>320000</v>
      </c>
    </row>
    <row r="50" ht="30" customHeight="1">
      <c r="A50" s="14"/>
      <c r="B50" s="200" t="s">
        <v>2090</v>
      </c>
      <c r="C50" s="200" t="s">
        <v>533</v>
      </c>
      <c r="D50" s="200" t="s">
        <v>2088</v>
      </c>
      <c r="E50" s="58">
        <v>20000</v>
      </c>
      <c r="F50" s="58">
        <v>20000</v>
      </c>
      <c r="G50" s="58">
        <v>20000</v>
      </c>
    </row>
    <row r="51" ht="30" customHeight="1">
      <c r="A51" s="14"/>
      <c r="B51" s="200" t="s">
        <v>2090</v>
      </c>
      <c r="C51" s="200" t="s">
        <v>505</v>
      </c>
      <c r="D51" s="200" t="s">
        <v>2088</v>
      </c>
      <c r="E51" s="58">
        <v>238000</v>
      </c>
      <c r="F51" s="58">
        <v>238000</v>
      </c>
      <c r="G51" s="58">
        <v>238000</v>
      </c>
    </row>
    <row r="52" ht="30" customHeight="1">
      <c r="A52" s="14"/>
      <c r="B52" s="200" t="s">
        <v>2092</v>
      </c>
      <c r="C52" s="200" t="s">
        <v>630</v>
      </c>
      <c r="D52" s="200" t="s">
        <v>2088</v>
      </c>
      <c r="E52" s="58">
        <v>127254465</v>
      </c>
      <c r="F52" s="58">
        <v>127254465</v>
      </c>
      <c r="G52" s="58">
        <v>127254465</v>
      </c>
    </row>
    <row r="53" ht="30" customHeight="1">
      <c r="A53" s="200" t="s">
        <v>72</v>
      </c>
      <c r="B53" s="14"/>
      <c r="C53" s="14"/>
      <c r="D53" s="14"/>
      <c r="E53" s="58">
        <v>8303500</v>
      </c>
      <c r="F53" s="58">
        <v>8303500</v>
      </c>
      <c r="G53" s="58">
        <v>8303500</v>
      </c>
    </row>
    <row r="54" ht="30" customHeight="1">
      <c r="A54" s="14"/>
      <c r="B54" s="200" t="s">
        <v>2091</v>
      </c>
      <c r="C54" s="200" t="s">
        <v>371</v>
      </c>
      <c r="D54" s="200" t="s">
        <v>2088</v>
      </c>
      <c r="E54" s="58">
        <v>303500</v>
      </c>
      <c r="F54" s="58">
        <v>303500</v>
      </c>
      <c r="G54" s="58">
        <v>303500</v>
      </c>
    </row>
    <row r="55" ht="30" customHeight="1">
      <c r="A55" s="14"/>
      <c r="B55" s="200" t="s">
        <v>2092</v>
      </c>
      <c r="C55" s="200" t="s">
        <v>645</v>
      </c>
      <c r="D55" s="200" t="s">
        <v>2088</v>
      </c>
      <c r="E55" s="58">
        <v>8000000</v>
      </c>
      <c r="F55" s="58">
        <v>8000000</v>
      </c>
      <c r="G55" s="58">
        <v>8000000</v>
      </c>
    </row>
    <row r="56" ht="30" customHeight="1">
      <c r="A56" s="200" t="s">
        <v>74</v>
      </c>
      <c r="B56" s="14"/>
      <c r="C56" s="14"/>
      <c r="D56" s="14"/>
      <c r="E56" s="58">
        <v>3880800</v>
      </c>
      <c r="F56" s="58">
        <v>3880800</v>
      </c>
      <c r="G56" s="58">
        <v>3880800</v>
      </c>
    </row>
    <row r="57" ht="30" customHeight="1">
      <c r="A57" s="14"/>
      <c r="B57" s="200" t="s">
        <v>2090</v>
      </c>
      <c r="C57" s="200" t="s">
        <v>648</v>
      </c>
      <c r="D57" s="200" t="s">
        <v>2088</v>
      </c>
      <c r="E57" s="58">
        <v>260800</v>
      </c>
      <c r="F57" s="58">
        <v>260800</v>
      </c>
      <c r="G57" s="58">
        <v>260800</v>
      </c>
    </row>
    <row r="58" ht="30" customHeight="1">
      <c r="A58" s="14"/>
      <c r="B58" s="200" t="s">
        <v>2091</v>
      </c>
      <c r="C58" s="200" t="s">
        <v>371</v>
      </c>
      <c r="D58" s="200" t="s">
        <v>2088</v>
      </c>
      <c r="E58" s="58">
        <v>3620000</v>
      </c>
      <c r="F58" s="58">
        <v>3620000</v>
      </c>
      <c r="G58" s="58">
        <v>3620000</v>
      </c>
    </row>
    <row r="59" ht="30" customHeight="1">
      <c r="A59" s="200" t="s">
        <v>62</v>
      </c>
      <c r="B59" s="14"/>
      <c r="C59" s="14"/>
      <c r="D59" s="14"/>
      <c r="E59" s="58">
        <v>3323250900</v>
      </c>
      <c r="F59" s="58">
        <v>3323250900</v>
      </c>
      <c r="G59" s="58">
        <v>3323250900</v>
      </c>
    </row>
    <row r="60" ht="30" customHeight="1">
      <c r="A60" s="14"/>
      <c r="B60" s="200" t="s">
        <v>2090</v>
      </c>
      <c r="C60" s="200" t="s">
        <v>659</v>
      </c>
      <c r="D60" s="200" t="s">
        <v>2088</v>
      </c>
      <c r="E60" s="58">
        <v>7037300</v>
      </c>
      <c r="F60" s="58">
        <v>7037300</v>
      </c>
      <c r="G60" s="58">
        <v>7037300</v>
      </c>
    </row>
    <row r="61" ht="30" customHeight="1">
      <c r="A61" s="14"/>
      <c r="B61" s="200" t="s">
        <v>2090</v>
      </c>
      <c r="C61" s="200" t="s">
        <v>510</v>
      </c>
      <c r="D61" s="200" t="s">
        <v>2088</v>
      </c>
      <c r="E61" s="58">
        <v>300000</v>
      </c>
      <c r="F61" s="58">
        <v>300000</v>
      </c>
      <c r="G61" s="58">
        <v>300000</v>
      </c>
    </row>
    <row r="62" ht="30" customHeight="1">
      <c r="A62" s="14"/>
      <c r="B62" s="200" t="s">
        <v>2091</v>
      </c>
      <c r="C62" s="200" t="s">
        <v>656</v>
      </c>
      <c r="D62" s="200" t="s">
        <v>2088</v>
      </c>
      <c r="E62" s="58">
        <v>428900000</v>
      </c>
      <c r="F62" s="58">
        <v>428900000</v>
      </c>
      <c r="G62" s="58">
        <v>428900000</v>
      </c>
    </row>
    <row r="63" ht="30" customHeight="1">
      <c r="A63" s="14"/>
      <c r="B63" s="200" t="s">
        <v>2091</v>
      </c>
      <c r="C63" s="200" t="s">
        <v>371</v>
      </c>
      <c r="D63" s="200" t="s">
        <v>2088</v>
      </c>
      <c r="E63" s="58">
        <v>933600</v>
      </c>
      <c r="F63" s="58">
        <v>933600</v>
      </c>
      <c r="G63" s="58">
        <v>933600</v>
      </c>
    </row>
    <row r="64" ht="30" customHeight="1">
      <c r="A64" s="14"/>
      <c r="B64" s="200" t="s">
        <v>2095</v>
      </c>
      <c r="C64" s="200" t="s">
        <v>1814</v>
      </c>
      <c r="D64" s="200" t="s">
        <v>2094</v>
      </c>
      <c r="E64" s="58">
        <v>2885250000</v>
      </c>
      <c r="F64" s="58">
        <v>2885250000</v>
      </c>
      <c r="G64" s="58">
        <v>2885250000</v>
      </c>
    </row>
    <row r="65" ht="30" customHeight="1">
      <c r="A65" s="14"/>
      <c r="B65" s="200" t="s">
        <v>2095</v>
      </c>
      <c r="C65" s="200" t="s">
        <v>1815</v>
      </c>
      <c r="D65" s="200" t="s">
        <v>2094</v>
      </c>
      <c r="E65" s="58">
        <v>830000</v>
      </c>
      <c r="F65" s="58">
        <v>830000</v>
      </c>
      <c r="G65" s="58">
        <v>830000</v>
      </c>
    </row>
    <row r="66" ht="18.75" customHeight="1">
      <c r="A66" s="202" t="s">
        <v>38</v>
      </c>
      <c r="B66" s="203" t="s">
        <v>2097</v>
      </c>
      <c r="C66" s="203"/>
      <c r="D66" s="204"/>
      <c r="E66" s="58">
        <v>4677030312.5</v>
      </c>
      <c r="F66" s="58">
        <v>4677030312.5</v>
      </c>
      <c r="G66" s="58">
        <v>4677030312.5</v>
      </c>
    </row>
  </sheetData>
  <mergeCells>
    <mergeCell ref="A2:G2"/>
    <mergeCell ref="A3:D3"/>
    <mergeCell ref="E4:G4"/>
    <mergeCell ref="A66:D66"/>
    <mergeCell ref="A4:A6"/>
    <mergeCell ref="B4:B6"/>
    <mergeCell ref="C4:C6"/>
    <mergeCell ref="D4:D6"/>
    <mergeCell ref="E5:E6"/>
    <mergeCell ref="F5:F6"/>
    <mergeCell ref="G5:G6"/>
  </mergeCells>
  <extLst/>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部门项目支出中期规划预算表12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贾健</cp:lastModifiedBy>
  <dcterms:created xsi:type="dcterms:W3CDTF">2026-02-05T03:51:00Z</dcterms:created>
  <dcterms:modified xsi:type="dcterms:W3CDTF">2026-02-12T09:34:46Z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ECAF81541B18405E9A087AA1F8E7B826_12</vt:lpwstr>
  </property>
  <property fmtid="{D5CDD505-2E9C-101B-9397-08002B2CF9AE}" pid="3" name="KSOProductBuildVer">
    <vt:lpwstr>2052-11.1.0.14235</vt:lpwstr>
  </property>
</Properties>
</file>