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Print_Titles" localSheetId="6">部门基本支出预算表04!$1:$8</definedName>
    <definedName name="_xlnm.Print_Titles" localSheetId="7">'部门项目支出预算表05-1'!$1:$7</definedName>
    <definedName name="_xlnm.Print_Titles" localSheetId="8">'部门项目支出绩效目标表05-2'!$1:$6</definedName>
    <definedName name="_xlnm.Print_Titles" localSheetId="14">新增资产配置表10!$1:$6</definedName>
  </definedNames>
  <calcPr calcId="144525"/>
</workbook>
</file>

<file path=xl/sharedStrings.xml><?xml version="1.0" encoding="utf-8"?>
<sst xmlns="http://schemas.openxmlformats.org/spreadsheetml/2006/main" count="1551" uniqueCount="561">
  <si>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</si>
  <si>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</si>
  <si>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</si>
  <si>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</si>
  <si>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</si>
  <si>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</si>
  <si>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</si>
  <si>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</si>
  <si>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</si>
  <si>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</si>
  <si>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</si>
  <si>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</si>
  <si>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</si>
  <si>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</si>
  <si>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</si>
  <si>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</si>
  <si>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</si>
  <si>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</si>
  <si>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</si>
  <si>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</si>
  <si>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</si>
  <si>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</si>
  <si>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</si>
  <si>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</si>
  <si>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</si>
  <si>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</si>
  <si>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</si>
  <si>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</si>
  <si>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</si>
  <si>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</si>
  <si>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</si>
  <si>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</si>
  <si>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</si>
  <si>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</si>
  <si>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</si>
  <si>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</si>
  <si>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</si>
  <si>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</si>
  <si>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</si>
  <si>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</si>
  <si>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</si>
  <si>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</si>
  <si>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</si>
  <si>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</si>
  <si>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117005</t>
  </si>
  <si>
    <t>云南省电子信息高级技工学校</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</si>
  <si>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</si>
  <si>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</si>
  <si>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</si>
  <si>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</si>
  <si>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</si>
  <si>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</si>
  <si>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</si>
  <si>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</si>
  <si>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</si>
  <si>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</si>
  <si>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</si>
  <si>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</si>
  <si>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</si>
  <si>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205</t>
  </si>
  <si>
    <t>教育支出</t>
  </si>
  <si>
    <t>20503</t>
  </si>
  <si>
    <t>职业教育</t>
  </si>
  <si>
    <t>2050303</t>
  </si>
  <si>
    <t>技校教育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</si>
  <si>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</si>
  <si>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</si>
  <si>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</si>
  <si>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</si>
  <si>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</si>
  <si>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</si>
  <si>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</si>
  <si>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</si>
  <si>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</si>
  <si>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</si>
  <si>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</si>
  <si>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</si>
  <si>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</si>
  <si>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</si>
  <si>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</si>
  <si>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</si>
  <si>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</si>
  <si>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</si>
  <si>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</si>
  <si>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</si>
  <si>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</si>
  <si>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</si>
  <si>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</si>
  <si>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</si>
  <si>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</si>
  <si>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</si>
  <si>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</si>
  <si>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</si>
  <si>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</si>
  <si>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</si>
  <si>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</si>
  <si>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</si>
  <si>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</si>
  <si>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</si>
  <si>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</si>
  <si>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</si>
  <si>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</si>
  <si>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</si>
  <si>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</si>
  <si>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</si>
  <si>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</si>
  <si>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</si>
  <si>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</si>
  <si>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</si>
  <si>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</si>
  <si>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</si>
  <si>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</si>
  <si>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</si>
  <si>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</si>
  <si>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</si>
  <si>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</si>
  <si>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</si>
  <si>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</si>
  <si>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</si>
  <si>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</si>
  <si>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</si>
  <si>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</si>
  <si>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</si>
  <si>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</si>
  <si>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</si>
  <si>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</si>
  <si>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</si>
  <si>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</si>
  <si>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</si>
  <si>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</si>
  <si>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备注：云南省电子信息高级技工学校2026年无一般公共预算“三公”经费支出预算，《2026年一般公共预算“三公”经费支出预算表》为空表。</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</si>
  <si>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</si>
  <si>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</si>
  <si>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</si>
  <si>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</si>
  <si>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</si>
  <si>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</si>
  <si>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</si>
  <si>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</si>
  <si>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</si>
  <si>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</si>
  <si>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</si>
  <si>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</si>
  <si>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</si>
  <si>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</si>
  <si>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</si>
  <si>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</si>
  <si>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</si>
  <si>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530000210000000022989</t>
  </si>
  <si>
    <t>事业人员支出工资</t>
  </si>
  <si>
    <t>30101</t>
  </si>
  <si>
    <t>基本工资</t>
  </si>
  <si>
    <t>30102</t>
  </si>
  <si>
    <t>津贴补贴</t>
  </si>
  <si>
    <t>30107</t>
  </si>
  <si>
    <t>绩效工资</t>
  </si>
  <si>
    <t>530000210000000022990</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</si>
  <si>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</si>
  <si>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</si>
  <si>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</si>
  <si>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</si>
  <si>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</si>
  <si>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</si>
  <si>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</si>
  <si>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</si>
  <si>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</si>
  <si>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</si>
  <si>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</si>
  <si>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530000210000000022991</t>
  </si>
  <si>
    <t>社会保障缴费（职业年金单位缴费）</t>
  </si>
  <si>
    <t>30109</t>
  </si>
  <si>
    <t>职业年金缴费</t>
  </si>
  <si>
    <t>530000210000000022992</t>
  </si>
  <si>
    <t>30113</t>
  </si>
  <si>
    <t>530000210000000022993</t>
  </si>
  <si>
    <t>对个人和家庭的补助</t>
  </si>
  <si>
    <t>30399</t>
  </si>
  <si>
    <t>其他对个人和家庭的补助</t>
  </si>
  <si>
    <t>530000210000000022994</t>
  </si>
  <si>
    <t>其他工资福利支出</t>
  </si>
  <si>
    <t>30199</t>
  </si>
  <si>
    <t>530000210000000022995</t>
  </si>
  <si>
    <t>公车购置及运维费</t>
  </si>
  <si>
    <t>30231</t>
  </si>
  <si>
    <t>公务用车运行维护费</t>
  </si>
  <si>
    <t>530000210000000022997</t>
  </si>
  <si>
    <t>30217</t>
  </si>
  <si>
    <t>530000210000000022999</t>
  </si>
  <si>
    <t>工会经费</t>
  </si>
  <si>
    <t>30228</t>
  </si>
  <si>
    <t>530000210000000023000</t>
  </si>
  <si>
    <t>一般公用经费</t>
  </si>
  <si>
    <t>30201</t>
  </si>
  <si>
    <t>办公费</t>
  </si>
  <si>
    <t>30202</t>
  </si>
  <si>
    <t>印刷费</t>
  </si>
  <si>
    <t>30204</t>
  </si>
  <si>
    <t>手续费</t>
  </si>
  <si>
    <t>30205</t>
  </si>
  <si>
    <t>水费</t>
  </si>
  <si>
    <t>30206</t>
  </si>
  <si>
    <t>电费</t>
  </si>
  <si>
    <t>30207</t>
  </si>
  <si>
    <t>邮电费</t>
  </si>
  <si>
    <t>30209</t>
  </si>
  <si>
    <t>物业管理费</t>
  </si>
  <si>
    <t>30211</t>
  </si>
  <si>
    <t>差旅费</t>
  </si>
  <si>
    <t>30213</t>
  </si>
  <si>
    <t>维修（护）费</t>
  </si>
  <si>
    <t>30214</t>
  </si>
  <si>
    <t>租赁费</t>
  </si>
  <si>
    <t>30216</t>
  </si>
  <si>
    <t>培训费</t>
  </si>
  <si>
    <t>30218</t>
  </si>
  <si>
    <t>专用材料费</t>
  </si>
  <si>
    <t>30226</t>
  </si>
  <si>
    <t>劳务费</t>
  </si>
  <si>
    <t>30227</t>
  </si>
  <si>
    <t>委托业务费</t>
  </si>
  <si>
    <t>30239</t>
  </si>
  <si>
    <t>其他交通费用</t>
  </si>
  <si>
    <t>30240</t>
  </si>
  <si>
    <t>税金及附加费用</t>
  </si>
  <si>
    <t>30299</t>
  </si>
  <si>
    <t>其他商品和服务支出</t>
  </si>
  <si>
    <t>31002</t>
  </si>
  <si>
    <t>办公设备购置</t>
  </si>
  <si>
    <t>31003</t>
  </si>
  <si>
    <t>专用设备购置</t>
  </si>
  <si>
    <t>31007</t>
  </si>
  <si>
    <t>信息网络及软件购置更新</t>
  </si>
  <si>
    <t>530000231100001074219</t>
  </si>
  <si>
    <t>其他人员支出</t>
  </si>
  <si>
    <t>预算05-1表</t>
  </si>
  <si>
    <t>2026年部门项目支出预算表</t>
  </si>
  <si>
    <t>项目分类</t>
  </si>
  <si>
    <t>项目单位</t>
  </si>
  <si>
    <t>本年拨款</t>
  </si>
  <si>
    <t>其中：本次下达</t>
  </si>
  <si>
    <t>2024年国家级技能大师工作室项目资金</t>
  </si>
  <si>
    <t>事业发展类</t>
  </si>
  <si>
    <t>530000251100004346982</t>
  </si>
  <si>
    <t>2025年度省级高技能人才培训基地项目资金</t>
  </si>
  <si>
    <t>530000251100004715936</t>
  </si>
  <si>
    <t>2025年技工院校中等职业教育专项资金</t>
  </si>
  <si>
    <t>530000251100004722404</t>
  </si>
  <si>
    <t>30305</t>
  </si>
  <si>
    <t>生活补助</t>
  </si>
  <si>
    <t>技工院校校企融合项目资金</t>
  </si>
  <si>
    <t>530000251100004468222</t>
  </si>
  <si>
    <t>人才发展专项资金</t>
  </si>
  <si>
    <t>专项业务类</t>
  </si>
  <si>
    <t>530000261100005180581</t>
  </si>
  <si>
    <t>省属公办技工院校生均清算专项资金</t>
  </si>
  <si>
    <t>530000251100003329525</t>
  </si>
  <si>
    <t>31001</t>
  </si>
  <si>
    <t>房屋建筑物购建</t>
  </si>
  <si>
    <t>31022</t>
  </si>
  <si>
    <t>无形资产购置</t>
  </si>
  <si>
    <t>31099</t>
  </si>
  <si>
    <t>其他资本性支出</t>
  </si>
  <si>
    <t>学生资助省政府奖学金资金</t>
  </si>
  <si>
    <t>民生类</t>
  </si>
  <si>
    <t>530000251100004731039</t>
  </si>
  <si>
    <t>30308</t>
  </si>
  <si>
    <t>助学金</t>
  </si>
  <si>
    <t>云南省电子信息高级技工学校学费住宿费专项资金</t>
  </si>
  <si>
    <t>530000210000000021915</t>
  </si>
  <si>
    <t>云南省电子信息高级技工学校职业技能培训项目专项资金</t>
  </si>
  <si>
    <t>530000210000000024031</t>
  </si>
  <si>
    <t>30212</t>
  </si>
  <si>
    <t>因公出国（境）费用</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</si>
  <si>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</si>
  <si>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</si>
  <si>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</si>
  <si>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</si>
  <si>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</si>
  <si>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</si>
  <si>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</si>
  <si>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</si>
  <si>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</si>
  <si>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</si>
  <si>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</si>
  <si>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</si>
  <si>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根据《云南省财政厅 云南省教育厅 云南省人力资源和社会保障厅关于印发云南省基于专业大类的职业教育差异化生均拨款制度改革实施方案的通知》精神，逐步提高省属技工院校预备技师、高级公办生均拨款标准以及省属高职院校生均拨款标准，每年提高1000元，提标资金全额用于保障提高技工院校办学能力项目支出。2026年项目绩效目标为：
1.加强管理，严肃财经纪律，提高财务管理效率，防范和控制财务风险，保证资金安全，提高资金使用效益，确保2026年征地扩建项目工程款及时支付。
2.2026年继续对照我省技师学院设置标准，完善硬件设施，投入专业建设，为申办技师学院争创有利条件。
3.激励学校优化专业设置，契合“3815”战略发展目标，用好资金办出特色办出水平培养一批支撑产业发展的高技能人才，2026年技能型人才毕业率不低于95%。</t>
  </si>
  <si>
    <t>产出指标</t>
  </si>
  <si>
    <t>数量指标</t>
  </si>
  <si>
    <t>新建滇池校区学生宿舍开工栋数</t>
  </si>
  <si>
    <t>&gt;=</t>
  </si>
  <si>
    <t>01</t>
  </si>
  <si>
    <t>栋</t>
  </si>
  <si>
    <t>定量指标</t>
  </si>
  <si>
    <t>反映新建滇池校区学生宿舍开工数量。</t>
  </si>
  <si>
    <t>质量指标</t>
  </si>
  <si>
    <t>安全事故发生率</t>
  </si>
  <si>
    <t>=</t>
  </si>
  <si>
    <t>0</t>
  </si>
  <si>
    <t>%</t>
  </si>
  <si>
    <t>反映工程实施期间的安全目标。</t>
  </si>
  <si>
    <t>完工项目验收合格率</t>
  </si>
  <si>
    <t>90</t>
  </si>
  <si>
    <t>反映已完工项目的验收情况。</t>
  </si>
  <si>
    <t>效益指标</t>
  </si>
  <si>
    <t>社会效益</t>
  </si>
  <si>
    <t>技能型人才毕业率</t>
  </si>
  <si>
    <t>95</t>
  </si>
  <si>
    <t>反映技能型人才毕业情况</t>
  </si>
  <si>
    <t>成本指标</t>
  </si>
  <si>
    <t>经济成本指标</t>
  </si>
  <si>
    <t>新建建筑物每平方米建设成本</t>
  </si>
  <si>
    <t>&lt;=</t>
  </si>
  <si>
    <t>4500</t>
  </si>
  <si>
    <t>元/平方米</t>
  </si>
  <si>
    <t>反映新建建筑物每平方米建设成本。</t>
  </si>
  <si>
    <t>土地征收综合成本</t>
  </si>
  <si>
    <t>50</t>
  </si>
  <si>
    <t>万元/平方米（公里、亩）</t>
  </si>
  <si>
    <t>反映滇池校区土地征收综合成本。</t>
  </si>
  <si>
    <t xml:space="preserve">一、组织开展“兴滇英才支持计划”青年人才项目评审，资助上年度入选兴滇英才支持计划引进人才一次性工作生活补贴，给予1551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t>
  </si>
  <si>
    <t>高技能人才培养人数</t>
  </si>
  <si>
    <t>12</t>
  </si>
  <si>
    <t>人</t>
  </si>
  <si>
    <t xml:space="preserve">反映培养的高技能人才数量数
</t>
  </si>
  <si>
    <t>参加技能竞赛数量</t>
  </si>
  <si>
    <t>项</t>
  </si>
  <si>
    <t>反映参加比赛数量情况</t>
  </si>
  <si>
    <t>设备验收合格率</t>
  </si>
  <si>
    <t>100</t>
  </si>
  <si>
    <t>反映设备验收合格率。</t>
  </si>
  <si>
    <t>满意度指标</t>
  </si>
  <si>
    <t>服务对象满意度</t>
  </si>
  <si>
    <t>培养对象满意度</t>
  </si>
  <si>
    <t>反映培养对象满意度</t>
  </si>
  <si>
    <t>根据《国务院关于印发国家职业教育改革实施方案的通知》精神，要建立健全学校设置、师资队伍、教学教材、信息化建设、安全设施等办学标准，落实好立德树人根本任务。为实现职业教育改革的目标，需招用一批编外人员来补足学校的师资力量，提升技能型人才培养水平，同时做好编外人员经费保障，保障编外人员劳动权益。2026年具体目标为：使用编外人员48人，安排395.26万元用于保障编外人员工资足额发放。</t>
  </si>
  <si>
    <t>其他人员工资足额发放人数</t>
  </si>
  <si>
    <t>48</t>
  </si>
  <si>
    <t>反映单位足额发放编外人员工资人员数量。</t>
  </si>
  <si>
    <t>其他人员工资足额发放率</t>
  </si>
  <si>
    <t>反映其他人员工资足额发放情况</t>
  </si>
  <si>
    <t>工作完成率</t>
  </si>
  <si>
    <t>反映编外人员按照岗位职责完成工作情况。</t>
  </si>
  <si>
    <t>1.扩大办学规模，提升人才培养层次，提高办学影响力。紧密围绕我省产业技能人才需求，通过高质量人才培养与就业助力招生工作。同时加大招生宣传工作力度，确保完成招生任务，2026年在校生规模不少于9000人。
2.对照我省技师学院设置标准，以评促改、以评促建，补齐存在的短板弱项，解决自有土地及建筑面积不足问题,为申办技师学院争创有利条件。2026年将继续积极推进滇池校区整体规划及征地扩建工作。
3.响应国家兴办产业学院号召，深化校企融合，筹建产业学院，有效带动云南省技能型人才培养，提升培养规模及培养质量。</t>
  </si>
  <si>
    <t>在校生人数</t>
  </si>
  <si>
    <t>9000</t>
  </si>
  <si>
    <t>反映在校生规模。</t>
  </si>
  <si>
    <t>竣工项目验收合格率</t>
  </si>
  <si>
    <t>反映工程验收情况。</t>
  </si>
  <si>
    <t>建设项目安全事故发生率</t>
  </si>
  <si>
    <t>时效指标</t>
  </si>
  <si>
    <t>结算支付及时率</t>
  </si>
  <si>
    <t>反映与相关单位结算款项的及时性。</t>
  </si>
  <si>
    <t>毕业生就业率</t>
  </si>
  <si>
    <t>93</t>
  </si>
  <si>
    <t>反映中职毕业生就业情况</t>
  </si>
  <si>
    <t>单位面积造价</t>
  </si>
  <si>
    <t>元</t>
  </si>
  <si>
    <t>反映滇池校区新建建筑物单位面积成本。</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</si>
  <si>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2026年具体目标：在全省范围内组织开展技能培训认定1000人次，职业技能认定合格率不低于80%，培训收入不少于150万。
2.在校内外开展师资培训，加强教师队伍建设，提高技能教育水平。2026年具体目标：组织不少于6项师资培训，参训率不小于90%，并合理保障各项培训支出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2026年具体目标：我单位已与老挝德国技术学院结为“一带一路”框架下南南合作技能开发网络合作学校，计划于2026年开展中老合作交流培训1次。</t>
  </si>
  <si>
    <t>开展中老合作交流培训数量</t>
  </si>
  <si>
    <t>次</t>
  </si>
  <si>
    <t>反映开展中老合作交流培训的数量。</t>
  </si>
  <si>
    <t>完成技能培训后认定人数</t>
  </si>
  <si>
    <t>1200</t>
  </si>
  <si>
    <t>反映完成技能培训后认定人数情况。</t>
  </si>
  <si>
    <t>师资培训活动数量</t>
  </si>
  <si>
    <t>反映组织的师资培训活动数量。</t>
  </si>
  <si>
    <t>技能培训认定合格率</t>
  </si>
  <si>
    <t>80</t>
  </si>
  <si>
    <t>反映技能培训认定合格情况。</t>
  </si>
  <si>
    <t>师资培训参训率</t>
  </si>
  <si>
    <t>反映师资培训中预计参训人数情况。</t>
  </si>
  <si>
    <t>经济效益</t>
  </si>
  <si>
    <t>培训收入</t>
  </si>
  <si>
    <t>150</t>
  </si>
  <si>
    <t>万元</t>
  </si>
  <si>
    <t>反映学校开展职业技能培训收入情况。</t>
  </si>
  <si>
    <t>预算06表</t>
  </si>
  <si>
    <t>2026年政府性基金预算支出预算表</t>
  </si>
  <si>
    <t>政府性基金预算支出</t>
  </si>
  <si>
    <t>备注：云南省电子信息高级技工学校2026年无政府性基金收支预算，《2026年政府性基金预算支出预算表》为空表。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</si>
  <si>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</si>
  <si>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</si>
  <si>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</si>
  <si>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</si>
  <si>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</si>
  <si>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</si>
  <si>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</si>
  <si>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</si>
  <si>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</si>
  <si>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</si>
  <si>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</si>
  <si>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</si>
  <si>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公车加油</t>
  </si>
  <si>
    <t>C23120302 车辆加油、添加燃料服务</t>
  </si>
  <si>
    <t>年</t>
  </si>
  <si>
    <t>公车维修与保养</t>
  </si>
  <si>
    <t>C23120301 车辆维修和保养服务</t>
  </si>
  <si>
    <t>公车保险</t>
  </si>
  <si>
    <t>C1804010201 机动车保险服务</t>
  </si>
  <si>
    <t>复印纸</t>
  </si>
  <si>
    <t>A05040101 复印纸</t>
  </si>
  <si>
    <t>批</t>
  </si>
  <si>
    <t>办公家具用具采购</t>
  </si>
  <si>
    <t>A05000000 家具和用具</t>
  </si>
  <si>
    <t>学生宿舍家具用具采购</t>
  </si>
  <si>
    <t>电梯专业实训设备采购</t>
  </si>
  <si>
    <t>A02000000 设备</t>
  </si>
  <si>
    <t>教学设备购置</t>
  </si>
  <si>
    <t>2025年校园保洁项目尾款</t>
  </si>
  <si>
    <t>C21040000 物业管理服务</t>
  </si>
  <si>
    <t>2026年校园保洁项目</t>
  </si>
  <si>
    <t>信息网络及软件购置</t>
  </si>
  <si>
    <t>C16000000 信息技术服务</t>
  </si>
  <si>
    <t>校园修缮改造项目</t>
  </si>
  <si>
    <t>B08000000 修缮工程</t>
  </si>
  <si>
    <t>资料印刷</t>
  </si>
  <si>
    <t>C23090000 印刷和出版服务</t>
  </si>
  <si>
    <t>预算08表</t>
  </si>
  <si>
    <t>2026年部门政府购买服务预算表</t>
  </si>
  <si>
    <t>政府购买服务项目</t>
  </si>
  <si>
    <t>政府购买服务目录</t>
  </si>
  <si>
    <t>备注：云南省电子信息高级技工学校2026年无政府购买服务预算，《2026年部门政府购买服务预算表》为空表。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</si>
  <si>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</si>
  <si>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</si>
  <si>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</si>
  <si>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</si>
  <si>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</si>
  <si>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</si>
  <si>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</si>
  <si>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</si>
  <si>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</si>
  <si>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</si>
  <si>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</si>
  <si>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</si>
  <si>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</si>
  <si>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</si>
  <si>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</si>
  <si>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</si>
  <si>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</si>
  <si>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</si>
  <si>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</si>
  <si>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</si>
  <si>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</si>
  <si>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</si>
  <si>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</si>
  <si>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</si>
  <si>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</si>
  <si>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备注：云南省电子信息高级技工学校2026年无省对下转移支付预算，《2026年省对下转移支付预算表》为空表。</t>
  </si>
  <si>
    <t>预算09-2表</t>
  </si>
  <si>
    <t>2026年省对下转移支付绩效目标表</t>
  </si>
  <si>
    <t>备注：云南省电子信息高级技工学校2026年无省对下转移支付预算，《2026年省对下转移支付绩效目标表》为空表。</t>
  </si>
  <si>
    <t>预算10表</t>
  </si>
  <si>
    <t>2026年新增资产配置表</t>
  </si>
  <si>
    <t>资产类别</t>
  </si>
  <si>
    <t>资产分类代码.名称</t>
  </si>
  <si>
    <t>资产名称</t>
  </si>
  <si>
    <t>计量单位</t>
  </si>
  <si>
    <t>财政部门批复数（元）</t>
  </si>
  <si>
    <t>单价</t>
  </si>
  <si>
    <t>金额</t>
  </si>
  <si>
    <t>7</t>
  </si>
  <si>
    <t>8</t>
  </si>
  <si>
    <t>设备</t>
  </si>
  <si>
    <t>A02021301 碎纸机</t>
  </si>
  <si>
    <t>科密碎纸机</t>
  </si>
  <si>
    <t>台</t>
  </si>
  <si>
    <t>A02031100 车辆附属设施及零部件</t>
  </si>
  <si>
    <t>充电设备装调工作平台</t>
  </si>
  <si>
    <t>套</t>
  </si>
  <si>
    <t>充电桩装调测试实训套件</t>
  </si>
  <si>
    <t>电池训练包</t>
  </si>
  <si>
    <t>电驱动总成装调工作平台</t>
  </si>
  <si>
    <t>调漆工位</t>
  </si>
  <si>
    <t>动力电池管理系统智能诊断系统V1.0</t>
  </si>
  <si>
    <t>多用途钣金实训系统</t>
  </si>
  <si>
    <t>钢板切割焊接工位</t>
  </si>
  <si>
    <t>钢板整形修复工位</t>
  </si>
  <si>
    <t>喷烤漆工位</t>
  </si>
  <si>
    <t>漆面前处理工位</t>
  </si>
  <si>
    <t>前处理打磨工位</t>
  </si>
  <si>
    <t>清洗美容工位</t>
  </si>
  <si>
    <t>A02051399 其他输送设备</t>
  </si>
  <si>
    <t>垂直电梯（有机房）</t>
  </si>
  <si>
    <t>电梯物联网教学设备开发</t>
  </si>
  <si>
    <t>A02069900 其他电气设备</t>
  </si>
  <si>
    <t>PLC运动伺服功能拓展升级设备</t>
  </si>
  <si>
    <t>服务机器人竞赛设备</t>
  </si>
  <si>
    <t>工业机器人及自动化综合控制实训台</t>
  </si>
  <si>
    <t>建设电工原理及仪表实训台</t>
  </si>
  <si>
    <t>具身智能机器人开发平台</t>
  </si>
  <si>
    <t>人工智能开发平台</t>
  </si>
  <si>
    <t>万用接线盒</t>
  </si>
  <si>
    <t>新能源电力系统实训台</t>
  </si>
  <si>
    <t>A02100204 电阻测量仪器</t>
  </si>
  <si>
    <t>接地电阻测试仪</t>
  </si>
  <si>
    <t>直流低电阻测试仪</t>
  </si>
  <si>
    <t>A02110900 波形参数测量仪器</t>
  </si>
  <si>
    <t>数显交流毫伏表</t>
  </si>
  <si>
    <t>A02111000 电子示波器</t>
  </si>
  <si>
    <t>手持示波器</t>
  </si>
  <si>
    <t>数字存储示波器</t>
  </si>
  <si>
    <t>A02111400 声源、声振信号发生器</t>
  </si>
  <si>
    <t>函数信号发生器</t>
  </si>
  <si>
    <t>A02119900 其他电子和通信测量仪器</t>
  </si>
  <si>
    <t>三路直流稳压电源</t>
  </si>
  <si>
    <t>A02439900 其他航空器及其配套设备</t>
  </si>
  <si>
    <t>50公斤级 四旋翼植保无人机飞行平台</t>
  </si>
  <si>
    <t>便携式充电器</t>
  </si>
  <si>
    <t>电池防爆箱</t>
  </si>
  <si>
    <t>电池智能充电器</t>
  </si>
  <si>
    <t>多光谱测绘飞行平台</t>
  </si>
  <si>
    <t>进阶版遥控器</t>
  </si>
  <si>
    <t>室内飞行笼</t>
  </si>
  <si>
    <t>室外飞行实操物料库</t>
  </si>
  <si>
    <t>双摄航拍无人机飞行平台</t>
  </si>
  <si>
    <t>四旋翼航拍无人机飞行平台</t>
  </si>
  <si>
    <t>无人机播撒系统套件</t>
  </si>
  <si>
    <t>无人机电子考试评测系统</t>
  </si>
  <si>
    <t>无人机动力系统测试平台</t>
  </si>
  <si>
    <t>无人机维修定损实训教学平台</t>
  </si>
  <si>
    <t>无人机虚拟仿真实训云平台（进阶版）</t>
  </si>
  <si>
    <t>无人机装调实训工具箱</t>
  </si>
  <si>
    <t>小型无人机执照飞行实训平台（三类）</t>
  </si>
  <si>
    <t>小型无人机执照飞行实训平台（三类）电池</t>
  </si>
  <si>
    <t>中型无人机执照飞行实训平台（四类）</t>
  </si>
  <si>
    <t>中型无人机执照飞行实训平台（四类）电池</t>
  </si>
  <si>
    <t>专业航拍无人机飞行平台</t>
  </si>
  <si>
    <t>装调实训无人机备件库（多旋翼）</t>
  </si>
  <si>
    <t>装调实训无人机教学平台（多旋翼）</t>
  </si>
  <si>
    <t>家具和用品</t>
  </si>
  <si>
    <t>A05010101 钢木床类</t>
  </si>
  <si>
    <t>学生宿舍高低床</t>
  </si>
  <si>
    <t>张</t>
  </si>
  <si>
    <t>A05010201 办公桌</t>
  </si>
  <si>
    <t>办公桌</t>
  </si>
  <si>
    <t>A05010301 办公椅</t>
  </si>
  <si>
    <t>办公椅</t>
  </si>
  <si>
    <t>把</t>
  </si>
  <si>
    <t>A05010502 文件柜</t>
  </si>
  <si>
    <t>文件柜</t>
  </si>
  <si>
    <t>个</t>
  </si>
  <si>
    <t>A05010503 更衣柜</t>
  </si>
  <si>
    <t>学生宿舍储物柜</t>
  </si>
  <si>
    <t>A05010800 组合家具</t>
  </si>
  <si>
    <t>桌椅组合</t>
  </si>
  <si>
    <t>注：涉及土地使用权、房屋、公务用车购置，按照现行相关管理制度规定报批，以职能部门审批意见为准。</t>
  </si>
  <si>
    <t>预算11表</t>
  </si>
  <si>
    <t>2026年中央转移支付补助项目支出预算表</t>
  </si>
  <si>
    <t>上级补助</t>
  </si>
  <si>
    <t>2026年学生资助补助经费中央资金</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</si>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</sst>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mm\-dd\ hh:mm:ss"/>
    <numFmt numFmtId="178" formatCode="yyyy\-mm\-dd"/>
    <numFmt numFmtId="179" formatCode="#,##0;\-#,##0;;@"/>
    <numFmt numFmtId="180" formatCode="hh:mm:ss"/>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7" fillId="0" borderId="7">
      <alignment horizontal="righ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78" fontId="7" fillId="0" borderId="7">
      <alignment horizontal="righ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10" fontId="7" fillId="0" borderId="7">
      <alignment horizontal="righ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80" fontId="7" fillId="0" borderId="7">
      <alignment horizontal="right" vertical="center"/>
    </xf>
    <xf numFmtId="179" fontId="7" fillId="0" borderId="7">
      <alignment horizontal="right" vertical="center"/>
    </xf>
  </cellStyleXfs>
  <cellXfs count="178">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79" fontId="7" fillId="0" borderId="7" xfId="56">
      <alignment horizontal="right" vertical="center"/>
    </xf>
    <xf numFmtId="176" fontId="7" fillId="0" borderId="7" xfId="54">
      <alignment horizontal="right" vertical="center"/>
    </xf>
    <xf numFmtId="179" fontId="7" fillId="0" borderId="7" xfId="0" applyNumberFormat="1" applyFont="1" applyBorder="1" applyAlignment="1">
      <alignment horizontal="left" vertical="center"/>
    </xf>
    <xf numFmtId="176" fontId="7" fillId="0" borderId="7" xfId="0" applyNumberFormat="1" applyFont="1" applyBorder="1" applyAlignment="1">
      <alignment horizontal="left" vertical="center"/>
    </xf>
    <xf numFmtId="0" fontId="0" fillId="0" borderId="0" xfId="0" applyAlignment="1">
      <alignmen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0" xfId="0" applyFont="1" applyAlignment="1" applyProtection="1">
      <alignment horizontal="right"/>
      <protection locked="0"/>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79"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0" fillId="0" borderId="0" xfId="0" applyAlignment="1">
      <alignment horizontal="left"/>
    </xf>
    <xf numFmtId="0" fontId="12"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49" fontId="5" fillId="0" borderId="7" xfId="53" applyFont="1" applyAlignment="1">
      <alignment horizontal="left" vertical="center" wrapText="1" indent="1"/>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selection activeCell="B28" sqref="B28"/>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101" t="s">
        <v>0</v>
      </c>
    </row>
    <row r="2" ht="36" customHeight="1" spans="1:4">
      <c r="A2" s="45" t="s">
        <v>1</v>
      </c>
      <c r="B2" s="170"/>
      <c r="C2" s="170"/>
      <c r="D2" s="170"/>
    </row>
    <row r="3" ht="21" customHeight="1" spans="1:4">
      <c r="A3" s="93" t="str">
        <f>"单位名称："&amp;"云南省电子信息高级技工学校"</f>
        <v>单位名称：云南省电子信息高级技工学校</v>
      </c>
      <c r="B3" s="135"/>
      <c r="C3" s="135"/>
      <c r="D3" s="100"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6" t="s">
        <v>8</v>
      </c>
      <c r="B7" s="122">
        <v>160363730</v>
      </c>
      <c r="C7" s="23" t="str">
        <f>"一"&amp;"、"&amp;"教育支出"</f>
        <v>一、教育支出</v>
      </c>
      <c r="D7" s="122">
        <v>219008430</v>
      </c>
    </row>
    <row r="8" ht="25.4" customHeight="1" spans="1:4">
      <c r="A8" s="146" t="s">
        <v>9</v>
      </c>
      <c r="B8" s="122"/>
      <c r="C8" s="23" t="str">
        <f>"二"&amp;"、"&amp;"社会保障和就业支出"</f>
        <v>二、社会保障和就业支出</v>
      </c>
      <c r="D8" s="122">
        <v>10293300</v>
      </c>
    </row>
    <row r="9" ht="25.4" customHeight="1" spans="1:4">
      <c r="A9" s="146" t="s">
        <v>10</v>
      </c>
      <c r="B9" s="122"/>
      <c r="C9" s="23" t="str">
        <f>"三"&amp;"、"&amp;"卫生健康支出"</f>
        <v>三、卫生健康支出</v>
      </c>
      <c r="D9" s="122">
        <v>400000</v>
      </c>
    </row>
    <row r="10" ht="25.4" customHeight="1" spans="1:4">
      <c r="A10" s="146" t="s">
        <v>11</v>
      </c>
      <c r="B10" s="92">
        <v>19200000</v>
      </c>
      <c r="C10" s="23" t="str">
        <f>"四"&amp;"、"&amp;"住房保障支出"</f>
        <v>四、住房保障支出</v>
      </c>
      <c r="D10" s="122">
        <v>200000</v>
      </c>
    </row>
    <row r="11" ht="25.4" customHeight="1" spans="1:4">
      <c r="A11" s="146" t="s">
        <v>12</v>
      </c>
      <c r="B11" s="122">
        <v>18400000</v>
      </c>
      <c r="C11" s="23"/>
      <c r="D11" s="122"/>
    </row>
    <row r="12" ht="25.4" customHeight="1" spans="1:4">
      <c r="A12" s="146" t="s">
        <v>13</v>
      </c>
      <c r="B12" s="92"/>
      <c r="C12" s="23"/>
      <c r="D12" s="122"/>
    </row>
    <row r="13" ht="25.4" customHeight="1" spans="1:4">
      <c r="A13" s="146" t="s">
        <v>14</v>
      </c>
      <c r="B13" s="92">
        <v>6350000</v>
      </c>
      <c r="C13" s="23"/>
      <c r="D13" s="122"/>
    </row>
    <row r="14" ht="25.4" customHeight="1" spans="1:4">
      <c r="A14" s="146" t="s">
        <v>15</v>
      </c>
      <c r="B14" s="92"/>
      <c r="C14" s="23"/>
      <c r="D14" s="122"/>
    </row>
    <row r="15" ht="25.4" customHeight="1" spans="1:4">
      <c r="A15" s="171" t="s">
        <v>16</v>
      </c>
      <c r="B15" s="92"/>
      <c r="C15" s="23"/>
      <c r="D15" s="122"/>
    </row>
    <row r="16" ht="25.4" customHeight="1" spans="1:4">
      <c r="A16" s="171" t="s">
        <v>17</v>
      </c>
      <c r="B16" s="122">
        <v>12050000</v>
      </c>
      <c r="C16" s="23"/>
      <c r="D16" s="122"/>
    </row>
    <row r="17" ht="25.4" customHeight="1" spans="1:4">
      <c r="A17" s="172" t="s">
        <v>18</v>
      </c>
      <c r="B17" s="142">
        <v>197963730</v>
      </c>
      <c r="C17" s="143" t="s">
        <v>19</v>
      </c>
      <c r="D17" s="142">
        <v>229901730</v>
      </c>
    </row>
    <row r="18" ht="25.4" customHeight="1" spans="1:4">
      <c r="A18" s="173" t="s">
        <v>20</v>
      </c>
      <c r="B18" s="142">
        <v>31938000</v>
      </c>
      <c r="C18" s="174" t="s">
        <v>21</v>
      </c>
      <c r="D18" s="175"/>
    </row>
    <row r="19" ht="25.4" customHeight="1" spans="1:4">
      <c r="A19" s="176" t="s">
        <v>22</v>
      </c>
      <c r="B19" s="122">
        <v>8938000</v>
      </c>
      <c r="C19" s="144" t="s">
        <v>22</v>
      </c>
      <c r="D19" s="92"/>
    </row>
    <row r="20" ht="25.4" customHeight="1" spans="1:4">
      <c r="A20" s="176" t="s">
        <v>23</v>
      </c>
      <c r="B20" s="122">
        <v>23000000</v>
      </c>
      <c r="C20" s="144" t="s">
        <v>23</v>
      </c>
      <c r="D20" s="92"/>
    </row>
    <row r="21" ht="25.4" customHeight="1" spans="1:4">
      <c r="A21" s="177" t="s">
        <v>24</v>
      </c>
      <c r="B21" s="142">
        <v>229901730</v>
      </c>
      <c r="C21" s="143" t="s">
        <v>25</v>
      </c>
      <c r="D21" s="138">
        <v>229901730</v>
      </c>
    </row>
  </sheetData>
  <mergeCells count="8">
    <mergeCell ref="A2:D2"/>
    <mergeCell ref="A3:B3"/>
    <mergeCell ref="A4:B4"/>
    <mergeCell ref="C4:D4"/>
    <mergeCell ref="A5:A6"/>
    <mergeCell ref="B5:B6"/>
    <mergeCell ref="C5:C6"/>
    <mergeCell ref="D5:D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9"/>
  <sheetViews>
    <sheetView showZeros="0" workbookViewId="0">
      <selection activeCell="Q1" sqref="Q$1:R$1048576"/>
    </sheetView>
  </sheetViews>
  <sheetFormatPr defaultColWidth="8" defaultRowHeight="14.25" customHeight="1"/>
  <cols>
    <col min="1" max="1" width="12.125" customWidth="1"/>
    <col min="2" max="2" width="23.5" customWidth="1"/>
    <col min="3" max="5" width="16.175" customWidth="1"/>
    <col min="6" max="7" width="9.375" customWidth="1"/>
    <col min="8" max="9" width="16.175" customWidth="1"/>
    <col min="10" max="10" width="10.5" customWidth="1"/>
    <col min="11" max="11" width="16.175" customWidth="1"/>
    <col min="12" max="13" width="10.75" customWidth="1"/>
    <col min="14" max="16" width="16.175" customWidth="1"/>
    <col min="17" max="18" width="10.125" customWidth="1"/>
    <col min="19" max="19" width="16.175" customWidth="1"/>
  </cols>
  <sheetData>
    <row r="1" ht="12" customHeight="1" spans="1:18">
      <c r="A1" s="148"/>
      <c r="J1" s="160"/>
      <c r="R1" s="2" t="s">
        <v>26</v>
      </c>
    </row>
    <row r="2" ht="36" customHeight="1" spans="1:19">
      <c r="A2" s="149" t="s">
        <v>27</v>
      </c>
      <c r="B2" s="27"/>
      <c r="C2" s="27"/>
      <c r="D2" s="27"/>
      <c r="E2" s="27"/>
      <c r="F2" s="27"/>
      <c r="G2" s="27"/>
      <c r="H2" s="27"/>
      <c r="I2" s="27"/>
      <c r="J2" s="46"/>
      <c r="K2" s="27"/>
      <c r="L2" s="27"/>
      <c r="M2" s="27"/>
      <c r="N2" s="27"/>
      <c r="O2" s="27"/>
      <c r="P2" s="27"/>
      <c r="Q2" s="27"/>
      <c r="R2" s="27"/>
      <c r="S2" s="27"/>
    </row>
    <row r="3" ht="20.25" customHeight="1" spans="1:19">
      <c r="A3" s="93" t="str">
        <f>"单位名称："&amp;"云南省电子信息高级技工学校"</f>
        <v>单位名称：云南省电子信息高级技工学校</v>
      </c>
      <c r="B3" s="6"/>
      <c r="C3" s="6"/>
      <c r="D3" s="6"/>
      <c r="E3" s="6"/>
      <c r="F3" s="6"/>
      <c r="G3" s="6"/>
      <c r="H3" s="6"/>
      <c r="I3" s="6"/>
      <c r="J3" s="161"/>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62"/>
      <c r="K4" s="153"/>
      <c r="L4" s="153"/>
      <c r="M4" s="153"/>
      <c r="N4" s="163"/>
      <c r="O4" s="163" t="s">
        <v>20</v>
      </c>
      <c r="P4" s="163"/>
      <c r="Q4" s="163"/>
      <c r="R4" s="163"/>
      <c r="S4" s="163"/>
    </row>
    <row r="5" ht="18" customHeight="1" spans="1:19">
      <c r="A5" s="154"/>
      <c r="B5" s="155"/>
      <c r="C5" s="155"/>
      <c r="D5" s="155" t="s">
        <v>32</v>
      </c>
      <c r="E5" s="155" t="s">
        <v>33</v>
      </c>
      <c r="F5" s="155" t="s">
        <v>34</v>
      </c>
      <c r="G5" s="155" t="s">
        <v>35</v>
      </c>
      <c r="H5" s="155"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56"/>
      <c r="B6" s="157"/>
      <c r="C6" s="157"/>
      <c r="D6" s="157"/>
      <c r="E6" s="157"/>
      <c r="F6" s="157"/>
      <c r="G6" s="157"/>
      <c r="H6" s="157"/>
      <c r="I6" s="168" t="s">
        <v>32</v>
      </c>
      <c r="J6" s="168" t="s">
        <v>43</v>
      </c>
      <c r="K6" s="168" t="s">
        <v>38</v>
      </c>
      <c r="L6" s="168" t="s">
        <v>39</v>
      </c>
      <c r="M6" s="168" t="s">
        <v>40</v>
      </c>
      <c r="N6" s="168" t="s">
        <v>41</v>
      </c>
      <c r="O6" s="168"/>
      <c r="P6" s="168"/>
      <c r="Q6" s="168"/>
      <c r="R6" s="168"/>
      <c r="S6" s="168"/>
    </row>
    <row r="7" ht="16.5" customHeight="1" spans="1:19">
      <c r="A7" s="132">
        <v>1</v>
      </c>
      <c r="B7" s="19">
        <v>2</v>
      </c>
      <c r="C7" s="19">
        <v>3</v>
      </c>
      <c r="D7" s="19">
        <v>4</v>
      </c>
      <c r="E7" s="132">
        <v>5</v>
      </c>
      <c r="F7" s="19">
        <v>6</v>
      </c>
      <c r="G7" s="19">
        <v>7</v>
      </c>
      <c r="H7" s="132">
        <v>8</v>
      </c>
      <c r="I7" s="19">
        <v>9</v>
      </c>
      <c r="J7" s="33">
        <v>10</v>
      </c>
      <c r="K7" s="33">
        <v>11</v>
      </c>
      <c r="L7" s="169">
        <v>12</v>
      </c>
      <c r="M7" s="33">
        <v>13</v>
      </c>
      <c r="N7" s="33">
        <v>14</v>
      </c>
      <c r="O7" s="33">
        <v>15</v>
      </c>
      <c r="P7" s="33">
        <v>16</v>
      </c>
      <c r="Q7" s="33">
        <v>17</v>
      </c>
      <c r="R7" s="33">
        <v>18</v>
      </c>
      <c r="S7" s="33">
        <v>19</v>
      </c>
    </row>
    <row r="8" ht="31.4" customHeight="1" spans="1:19">
      <c r="A8" s="29" t="s">
        <v>44</v>
      </c>
      <c r="B8" s="29" t="s">
        <v>45</v>
      </c>
      <c r="C8" s="22">
        <v>229901730</v>
      </c>
      <c r="D8" s="122">
        <v>197963730</v>
      </c>
      <c r="E8" s="92">
        <v>160363730</v>
      </c>
      <c r="F8" s="92"/>
      <c r="G8" s="92"/>
      <c r="H8" s="92">
        <v>19200000</v>
      </c>
      <c r="I8" s="92">
        <v>18400000</v>
      </c>
      <c r="J8" s="92"/>
      <c r="K8" s="92">
        <v>6350000</v>
      </c>
      <c r="L8" s="92"/>
      <c r="M8" s="92"/>
      <c r="N8" s="92">
        <v>12050000</v>
      </c>
      <c r="O8" s="92">
        <v>31938000</v>
      </c>
      <c r="P8" s="92">
        <v>8938000</v>
      </c>
      <c r="Q8" s="92"/>
      <c r="R8" s="92"/>
      <c r="S8" s="92">
        <v>23000000</v>
      </c>
    </row>
    <row r="9" ht="16.5" customHeight="1" spans="1:19">
      <c r="A9" s="158" t="s">
        <v>30</v>
      </c>
      <c r="B9" s="159"/>
      <c r="C9" s="122">
        <v>229901730</v>
      </c>
      <c r="D9" s="122">
        <v>197963730</v>
      </c>
      <c r="E9" s="92">
        <v>160363730</v>
      </c>
      <c r="F9" s="92"/>
      <c r="G9" s="92"/>
      <c r="H9" s="92">
        <v>19200000</v>
      </c>
      <c r="I9" s="92">
        <v>18400000</v>
      </c>
      <c r="J9" s="92"/>
      <c r="K9" s="92">
        <v>6350000</v>
      </c>
      <c r="L9" s="92"/>
      <c r="M9" s="92"/>
      <c r="N9" s="92">
        <v>12050000</v>
      </c>
      <c r="O9" s="92">
        <v>31938000</v>
      </c>
      <c r="P9" s="92">
        <v>8938000</v>
      </c>
      <c r="Q9" s="92"/>
      <c r="R9" s="92"/>
      <c r="S9" s="92">
        <v>23000000</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590277777777778" right="0.590277777777778" top="1" bottom="1" header="0.5" footer="0.5"/>
  <pageSetup paperSize="9" scale="5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Zeros="0" workbookViewId="0">
      <selection activeCell="E21" sqref="E21"/>
    </sheetView>
  </sheetViews>
  <sheetFormatPr defaultColWidth="9.14166666666667" defaultRowHeight="14.25" customHeight="1"/>
  <cols>
    <col min="1" max="1" width="14.2833333333333" customWidth="1"/>
    <col min="2" max="2" width="32.575" customWidth="1"/>
    <col min="3" max="6" width="15" customWidth="1"/>
    <col min="7" max="8" width="9.75" customWidth="1"/>
    <col min="9" max="9" width="13.75" customWidth="1"/>
    <col min="10" max="10" width="13.25" customWidth="1"/>
    <col min="11" max="11" width="11.625" customWidth="1"/>
    <col min="12" max="14" width="12" customWidth="1"/>
    <col min="15" max="15" width="12.25" customWidth="1"/>
  </cols>
  <sheetData>
    <row r="1" ht="15.75" customHeight="1" spans="15:15">
      <c r="O1" s="56" t="s">
        <v>46</v>
      </c>
    </row>
    <row r="2" ht="28.5" customHeight="1" spans="1:15">
      <c r="A2" s="27" t="s">
        <v>47</v>
      </c>
      <c r="B2" s="27"/>
      <c r="C2" s="27"/>
      <c r="D2" s="27"/>
      <c r="E2" s="27"/>
      <c r="F2" s="27"/>
      <c r="G2" s="27"/>
      <c r="H2" s="27"/>
      <c r="I2" s="27"/>
      <c r="J2" s="27"/>
      <c r="K2" s="27"/>
      <c r="L2" s="27"/>
      <c r="M2" s="27"/>
      <c r="N2" s="27"/>
      <c r="O2" s="27"/>
    </row>
    <row r="3" ht="15" customHeight="1" spans="1:15">
      <c r="A3" s="102" t="str">
        <f>"单位名称："&amp;"云南省电子信息高级技工学校"</f>
        <v>单位名称：云南省电子信息高级技工学校</v>
      </c>
      <c r="B3" s="103"/>
      <c r="C3" s="59"/>
      <c r="D3" s="59"/>
      <c r="E3" s="59"/>
      <c r="F3" s="59"/>
      <c r="G3" s="6"/>
      <c r="H3" s="59"/>
      <c r="I3" s="59"/>
      <c r="J3" s="6"/>
      <c r="K3" s="59"/>
      <c r="L3" s="59"/>
      <c r="M3" s="6"/>
      <c r="N3" s="6"/>
      <c r="O3" s="104" t="s">
        <v>2</v>
      </c>
    </row>
    <row r="4" ht="18.75" customHeight="1" spans="1:15">
      <c r="A4" s="9" t="s">
        <v>48</v>
      </c>
      <c r="B4" s="9" t="s">
        <v>49</v>
      </c>
      <c r="C4" s="15" t="s">
        <v>30</v>
      </c>
      <c r="D4" s="62" t="s">
        <v>33</v>
      </c>
      <c r="E4" s="62"/>
      <c r="F4" s="62"/>
      <c r="G4" s="147" t="s">
        <v>34</v>
      </c>
      <c r="H4" s="9" t="s">
        <v>35</v>
      </c>
      <c r="I4" s="9" t="s">
        <v>50</v>
      </c>
      <c r="J4" s="10" t="s">
        <v>51</v>
      </c>
      <c r="K4" s="70" t="s">
        <v>52</v>
      </c>
      <c r="L4" s="70" t="s">
        <v>53</v>
      </c>
      <c r="M4" s="70" t="s">
        <v>54</v>
      </c>
      <c r="N4" s="70" t="s">
        <v>55</v>
      </c>
      <c r="O4" s="87" t="s">
        <v>56</v>
      </c>
    </row>
    <row r="5" ht="30" customHeight="1" spans="1:15">
      <c r="A5" s="18"/>
      <c r="B5" s="18"/>
      <c r="C5" s="18"/>
      <c r="D5" s="62" t="s">
        <v>32</v>
      </c>
      <c r="E5" s="62" t="s">
        <v>57</v>
      </c>
      <c r="F5" s="62" t="s">
        <v>58</v>
      </c>
      <c r="G5" s="18"/>
      <c r="H5" s="18"/>
      <c r="I5" s="18"/>
      <c r="J5" s="62" t="s">
        <v>32</v>
      </c>
      <c r="K5" s="91" t="s">
        <v>52</v>
      </c>
      <c r="L5" s="91" t="s">
        <v>53</v>
      </c>
      <c r="M5" s="91" t="s">
        <v>54</v>
      </c>
      <c r="N5" s="91" t="s">
        <v>55</v>
      </c>
      <c r="O5" s="91" t="s">
        <v>56</v>
      </c>
    </row>
    <row r="6" ht="16.5" customHeight="1" spans="1:15">
      <c r="A6" s="62">
        <v>1</v>
      </c>
      <c r="B6" s="62">
        <v>2</v>
      </c>
      <c r="C6" s="62">
        <v>3</v>
      </c>
      <c r="D6" s="62">
        <v>4</v>
      </c>
      <c r="E6" s="62">
        <v>5</v>
      </c>
      <c r="F6" s="62">
        <v>6</v>
      </c>
      <c r="G6" s="62">
        <v>7</v>
      </c>
      <c r="H6" s="48">
        <v>8</v>
      </c>
      <c r="I6" s="48">
        <v>9</v>
      </c>
      <c r="J6" s="48">
        <v>10</v>
      </c>
      <c r="K6" s="48">
        <v>11</v>
      </c>
      <c r="L6" s="48">
        <v>12</v>
      </c>
      <c r="M6" s="48">
        <v>13</v>
      </c>
      <c r="N6" s="48">
        <v>14</v>
      </c>
      <c r="O6" s="62">
        <v>15</v>
      </c>
    </row>
    <row r="7" ht="20.25" customHeight="1" spans="1:15">
      <c r="A7" s="29" t="s">
        <v>59</v>
      </c>
      <c r="B7" s="29" t="s">
        <v>60</v>
      </c>
      <c r="C7" s="122">
        <v>219008430</v>
      </c>
      <c r="D7" s="122">
        <v>159372730</v>
      </c>
      <c r="E7" s="122">
        <v>103443400</v>
      </c>
      <c r="F7" s="122">
        <v>55929330</v>
      </c>
      <c r="G7" s="92"/>
      <c r="H7" s="122"/>
      <c r="I7" s="122">
        <v>35735700</v>
      </c>
      <c r="J7" s="122">
        <v>23900000</v>
      </c>
      <c r="K7" s="122"/>
      <c r="L7" s="122">
        <v>9650000</v>
      </c>
      <c r="M7" s="92"/>
      <c r="N7" s="122"/>
      <c r="O7" s="122">
        <v>14250000</v>
      </c>
    </row>
    <row r="8" ht="20.25" customHeight="1" spans="1:15">
      <c r="A8" s="130" t="s">
        <v>61</v>
      </c>
      <c r="B8" s="130" t="s">
        <v>62</v>
      </c>
      <c r="C8" s="122">
        <v>219008430</v>
      </c>
      <c r="D8" s="122">
        <v>159372730</v>
      </c>
      <c r="E8" s="122">
        <v>103443400</v>
      </c>
      <c r="F8" s="122">
        <v>55929330</v>
      </c>
      <c r="G8" s="92"/>
      <c r="H8" s="122"/>
      <c r="I8" s="122">
        <v>35735700</v>
      </c>
      <c r="J8" s="122">
        <v>23900000</v>
      </c>
      <c r="K8" s="122"/>
      <c r="L8" s="122">
        <v>9650000</v>
      </c>
      <c r="M8" s="92"/>
      <c r="N8" s="122"/>
      <c r="O8" s="122">
        <v>14250000</v>
      </c>
    </row>
    <row r="9" ht="20.25" customHeight="1" spans="1:15">
      <c r="A9" s="131" t="s">
        <v>63</v>
      </c>
      <c r="B9" s="131" t="s">
        <v>64</v>
      </c>
      <c r="C9" s="122">
        <v>219008430</v>
      </c>
      <c r="D9" s="122">
        <v>159372730</v>
      </c>
      <c r="E9" s="122">
        <v>103443400</v>
      </c>
      <c r="F9" s="122">
        <v>55929330</v>
      </c>
      <c r="G9" s="92"/>
      <c r="H9" s="122"/>
      <c r="I9" s="122">
        <v>35735700</v>
      </c>
      <c r="J9" s="122">
        <v>23900000</v>
      </c>
      <c r="K9" s="122"/>
      <c r="L9" s="122">
        <v>9650000</v>
      </c>
      <c r="M9" s="92"/>
      <c r="N9" s="122"/>
      <c r="O9" s="122">
        <v>14250000</v>
      </c>
    </row>
    <row r="10" ht="20.25" customHeight="1" spans="1:15">
      <c r="A10" s="29" t="s">
        <v>65</v>
      </c>
      <c r="B10" s="29" t="s">
        <v>66</v>
      </c>
      <c r="C10" s="122">
        <v>10293300</v>
      </c>
      <c r="D10" s="122">
        <v>9929000</v>
      </c>
      <c r="E10" s="122">
        <v>1667000</v>
      </c>
      <c r="F10" s="122">
        <v>8262000</v>
      </c>
      <c r="G10" s="92"/>
      <c r="H10" s="122"/>
      <c r="I10" s="122">
        <v>364300</v>
      </c>
      <c r="J10" s="122"/>
      <c r="K10" s="122"/>
      <c r="L10" s="122"/>
      <c r="M10" s="92"/>
      <c r="N10" s="122"/>
      <c r="O10" s="122"/>
    </row>
    <row r="11" ht="20.25" customHeight="1" spans="1:15">
      <c r="A11" s="130" t="s">
        <v>67</v>
      </c>
      <c r="B11" s="130" t="s">
        <v>68</v>
      </c>
      <c r="C11" s="122">
        <v>1964300</v>
      </c>
      <c r="D11" s="122">
        <v>1600000</v>
      </c>
      <c r="E11" s="122">
        <v>1600000</v>
      </c>
      <c r="F11" s="122"/>
      <c r="G11" s="92"/>
      <c r="H11" s="122"/>
      <c r="I11" s="122">
        <v>364300</v>
      </c>
      <c r="J11" s="122"/>
      <c r="K11" s="122"/>
      <c r="L11" s="122"/>
      <c r="M11" s="92"/>
      <c r="N11" s="122"/>
      <c r="O11" s="122"/>
    </row>
    <row r="12" ht="20.25" customHeight="1" spans="1:15">
      <c r="A12" s="131" t="s">
        <v>69</v>
      </c>
      <c r="B12" s="131" t="s">
        <v>70</v>
      </c>
      <c r="C12" s="122">
        <v>64300</v>
      </c>
      <c r="D12" s="122"/>
      <c r="E12" s="122"/>
      <c r="F12" s="122"/>
      <c r="G12" s="92"/>
      <c r="H12" s="122"/>
      <c r="I12" s="122">
        <v>64300</v>
      </c>
      <c r="J12" s="122"/>
      <c r="K12" s="122"/>
      <c r="L12" s="122"/>
      <c r="M12" s="92"/>
      <c r="N12" s="122"/>
      <c r="O12" s="122"/>
    </row>
    <row r="13" ht="20.25" customHeight="1" spans="1:15">
      <c r="A13" s="131" t="s">
        <v>71</v>
      </c>
      <c r="B13" s="131" t="s">
        <v>72</v>
      </c>
      <c r="C13" s="122">
        <v>1800000</v>
      </c>
      <c r="D13" s="122">
        <v>1600000</v>
      </c>
      <c r="E13" s="122">
        <v>1600000</v>
      </c>
      <c r="F13" s="122"/>
      <c r="G13" s="92"/>
      <c r="H13" s="122"/>
      <c r="I13" s="122">
        <v>200000</v>
      </c>
      <c r="J13" s="122"/>
      <c r="K13" s="122"/>
      <c r="L13" s="122"/>
      <c r="M13" s="92"/>
      <c r="N13" s="122"/>
      <c r="O13" s="122"/>
    </row>
    <row r="14" ht="20.25" customHeight="1" spans="1:15">
      <c r="A14" s="131" t="s">
        <v>73</v>
      </c>
      <c r="B14" s="131" t="s">
        <v>74</v>
      </c>
      <c r="C14" s="122">
        <v>100000</v>
      </c>
      <c r="D14" s="122"/>
      <c r="E14" s="122"/>
      <c r="F14" s="122"/>
      <c r="G14" s="92"/>
      <c r="H14" s="122"/>
      <c r="I14" s="122">
        <v>100000</v>
      </c>
      <c r="J14" s="122"/>
      <c r="K14" s="122"/>
      <c r="L14" s="122"/>
      <c r="M14" s="92"/>
      <c r="N14" s="122"/>
      <c r="O14" s="122"/>
    </row>
    <row r="15" ht="20.25" customHeight="1" spans="1:15">
      <c r="A15" s="130" t="s">
        <v>75</v>
      </c>
      <c r="B15" s="130" t="s">
        <v>76</v>
      </c>
      <c r="C15" s="122">
        <v>8262000</v>
      </c>
      <c r="D15" s="122">
        <v>8262000</v>
      </c>
      <c r="E15" s="122"/>
      <c r="F15" s="122">
        <v>8262000</v>
      </c>
      <c r="G15" s="92"/>
      <c r="H15" s="122"/>
      <c r="I15" s="122"/>
      <c r="J15" s="122"/>
      <c r="K15" s="122"/>
      <c r="L15" s="122"/>
      <c r="M15" s="92"/>
      <c r="N15" s="122"/>
      <c r="O15" s="122"/>
    </row>
    <row r="16" ht="20.25" customHeight="1" spans="1:15">
      <c r="A16" s="131" t="s">
        <v>77</v>
      </c>
      <c r="B16" s="131" t="s">
        <v>78</v>
      </c>
      <c r="C16" s="122">
        <v>8262000</v>
      </c>
      <c r="D16" s="122">
        <v>8262000</v>
      </c>
      <c r="E16" s="122"/>
      <c r="F16" s="122">
        <v>8262000</v>
      </c>
      <c r="G16" s="92"/>
      <c r="H16" s="122"/>
      <c r="I16" s="122"/>
      <c r="J16" s="122"/>
      <c r="K16" s="122"/>
      <c r="L16" s="122"/>
      <c r="M16" s="92"/>
      <c r="N16" s="122"/>
      <c r="O16" s="122"/>
    </row>
    <row r="17" ht="20.25" customHeight="1" spans="1:15">
      <c r="A17" s="130" t="s">
        <v>79</v>
      </c>
      <c r="B17" s="130" t="s">
        <v>80</v>
      </c>
      <c r="C17" s="122">
        <v>67000</v>
      </c>
      <c r="D17" s="122">
        <v>67000</v>
      </c>
      <c r="E17" s="122">
        <v>67000</v>
      </c>
      <c r="F17" s="122"/>
      <c r="G17" s="92"/>
      <c r="H17" s="122"/>
      <c r="I17" s="122"/>
      <c r="J17" s="122"/>
      <c r="K17" s="122"/>
      <c r="L17" s="122"/>
      <c r="M17" s="92"/>
      <c r="N17" s="122"/>
      <c r="O17" s="122"/>
    </row>
    <row r="18" ht="20.25" customHeight="1" spans="1:15">
      <c r="A18" s="131" t="s">
        <v>81</v>
      </c>
      <c r="B18" s="131" t="s">
        <v>80</v>
      </c>
      <c r="C18" s="122">
        <v>67000</v>
      </c>
      <c r="D18" s="122">
        <v>67000</v>
      </c>
      <c r="E18" s="122">
        <v>67000</v>
      </c>
      <c r="F18" s="122"/>
      <c r="G18" s="92"/>
      <c r="H18" s="122"/>
      <c r="I18" s="122"/>
      <c r="J18" s="122"/>
      <c r="K18" s="122"/>
      <c r="L18" s="122"/>
      <c r="M18" s="92"/>
      <c r="N18" s="122"/>
      <c r="O18" s="122"/>
    </row>
    <row r="19" ht="20.25" customHeight="1" spans="1:15">
      <c r="A19" s="29" t="s">
        <v>82</v>
      </c>
      <c r="B19" s="29" t="s">
        <v>83</v>
      </c>
      <c r="C19" s="122">
        <v>400000</v>
      </c>
      <c r="D19" s="122"/>
      <c r="E19" s="122"/>
      <c r="F19" s="122"/>
      <c r="G19" s="92"/>
      <c r="H19" s="122"/>
      <c r="I19" s="122">
        <v>400000</v>
      </c>
      <c r="J19" s="122"/>
      <c r="K19" s="122"/>
      <c r="L19" s="122"/>
      <c r="M19" s="92"/>
      <c r="N19" s="122"/>
      <c r="O19" s="122"/>
    </row>
    <row r="20" ht="20.25" customHeight="1" spans="1:15">
      <c r="A20" s="130" t="s">
        <v>84</v>
      </c>
      <c r="B20" s="130" t="s">
        <v>85</v>
      </c>
      <c r="C20" s="122">
        <v>400000</v>
      </c>
      <c r="D20" s="122"/>
      <c r="E20" s="122"/>
      <c r="F20" s="122"/>
      <c r="G20" s="92"/>
      <c r="H20" s="122"/>
      <c r="I20" s="122">
        <v>400000</v>
      </c>
      <c r="J20" s="122"/>
      <c r="K20" s="122"/>
      <c r="L20" s="122"/>
      <c r="M20" s="92"/>
      <c r="N20" s="122"/>
      <c r="O20" s="122"/>
    </row>
    <row r="21" ht="20.25" customHeight="1" spans="1:15">
      <c r="A21" s="131" t="s">
        <v>86</v>
      </c>
      <c r="B21" s="131" t="s">
        <v>87</v>
      </c>
      <c r="C21" s="122">
        <v>220000</v>
      </c>
      <c r="D21" s="122"/>
      <c r="E21" s="122"/>
      <c r="F21" s="122"/>
      <c r="G21" s="92"/>
      <c r="H21" s="122"/>
      <c r="I21" s="122">
        <v>220000</v>
      </c>
      <c r="J21" s="122"/>
      <c r="K21" s="122"/>
      <c r="L21" s="122"/>
      <c r="M21" s="92"/>
      <c r="N21" s="122"/>
      <c r="O21" s="122"/>
    </row>
    <row r="22" ht="20.25" customHeight="1" spans="1:15">
      <c r="A22" s="131" t="s">
        <v>88</v>
      </c>
      <c r="B22" s="131" t="s">
        <v>89</v>
      </c>
      <c r="C22" s="122">
        <v>100000</v>
      </c>
      <c r="D22" s="122"/>
      <c r="E22" s="122"/>
      <c r="F22" s="122"/>
      <c r="G22" s="92"/>
      <c r="H22" s="122"/>
      <c r="I22" s="122">
        <v>100000</v>
      </c>
      <c r="J22" s="122"/>
      <c r="K22" s="122"/>
      <c r="L22" s="122"/>
      <c r="M22" s="92"/>
      <c r="N22" s="122"/>
      <c r="O22" s="122"/>
    </row>
    <row r="23" ht="20.25" customHeight="1" spans="1:15">
      <c r="A23" s="131" t="s">
        <v>90</v>
      </c>
      <c r="B23" s="131" t="s">
        <v>91</v>
      </c>
      <c r="C23" s="122">
        <v>80000</v>
      </c>
      <c r="D23" s="122"/>
      <c r="E23" s="122"/>
      <c r="F23" s="122"/>
      <c r="G23" s="92"/>
      <c r="H23" s="122"/>
      <c r="I23" s="122">
        <v>80000</v>
      </c>
      <c r="J23" s="122"/>
      <c r="K23" s="122"/>
      <c r="L23" s="122"/>
      <c r="M23" s="92"/>
      <c r="N23" s="122"/>
      <c r="O23" s="122"/>
    </row>
    <row r="24" ht="20.25" customHeight="1" spans="1:15">
      <c r="A24" s="29" t="s">
        <v>92</v>
      </c>
      <c r="B24" s="29" t="s">
        <v>93</v>
      </c>
      <c r="C24" s="122">
        <v>200000</v>
      </c>
      <c r="D24" s="122"/>
      <c r="E24" s="122"/>
      <c r="F24" s="122"/>
      <c r="G24" s="92"/>
      <c r="H24" s="122"/>
      <c r="I24" s="122">
        <v>200000</v>
      </c>
      <c r="J24" s="122"/>
      <c r="K24" s="122"/>
      <c r="L24" s="122"/>
      <c r="M24" s="92"/>
      <c r="N24" s="122"/>
      <c r="O24" s="122"/>
    </row>
    <row r="25" ht="20.25" customHeight="1" spans="1:15">
      <c r="A25" s="130" t="s">
        <v>94</v>
      </c>
      <c r="B25" s="130" t="s">
        <v>95</v>
      </c>
      <c r="C25" s="122">
        <v>200000</v>
      </c>
      <c r="D25" s="122"/>
      <c r="E25" s="122"/>
      <c r="F25" s="122"/>
      <c r="G25" s="92"/>
      <c r="H25" s="122"/>
      <c r="I25" s="122">
        <v>200000</v>
      </c>
      <c r="J25" s="122"/>
      <c r="K25" s="122"/>
      <c r="L25" s="122"/>
      <c r="M25" s="92"/>
      <c r="N25" s="122"/>
      <c r="O25" s="122"/>
    </row>
    <row r="26" ht="20.25" customHeight="1" spans="1:15">
      <c r="A26" s="131" t="s">
        <v>96</v>
      </c>
      <c r="B26" s="131" t="s">
        <v>97</v>
      </c>
      <c r="C26" s="122">
        <v>200000</v>
      </c>
      <c r="D26" s="122"/>
      <c r="E26" s="122"/>
      <c r="F26" s="122"/>
      <c r="G26" s="92"/>
      <c r="H26" s="122"/>
      <c r="I26" s="122">
        <v>200000</v>
      </c>
      <c r="J26" s="122"/>
      <c r="K26" s="122"/>
      <c r="L26" s="122"/>
      <c r="M26" s="92"/>
      <c r="N26" s="122"/>
      <c r="O26" s="122"/>
    </row>
    <row r="27" ht="17.25" customHeight="1" spans="1:15">
      <c r="A27" s="105" t="s">
        <v>98</v>
      </c>
      <c r="B27" s="106" t="s">
        <v>98</v>
      </c>
      <c r="C27" s="122">
        <v>229901730</v>
      </c>
      <c r="D27" s="122">
        <v>169301730</v>
      </c>
      <c r="E27" s="122">
        <v>105110400</v>
      </c>
      <c r="F27" s="122">
        <v>64191330</v>
      </c>
      <c r="G27" s="92"/>
      <c r="H27" s="122"/>
      <c r="I27" s="122">
        <v>36700000</v>
      </c>
      <c r="J27" s="122">
        <v>23900000</v>
      </c>
      <c r="K27" s="122"/>
      <c r="L27" s="122">
        <v>9650000</v>
      </c>
      <c r="M27" s="92"/>
      <c r="N27" s="122"/>
      <c r="O27" s="122">
        <v>14250000</v>
      </c>
    </row>
  </sheetData>
  <mergeCells count="11">
    <mergeCell ref="A2:O2"/>
    <mergeCell ref="A3:L3"/>
    <mergeCell ref="D4:F4"/>
    <mergeCell ref="J4:O4"/>
    <mergeCell ref="A27:B27"/>
    <mergeCell ref="A4:A5"/>
    <mergeCell ref="B4:B5"/>
    <mergeCell ref="C4:C5"/>
    <mergeCell ref="G4:G5"/>
    <mergeCell ref="H4:H5"/>
    <mergeCell ref="I4:I5"/>
  </mergeCells>
  <pageMargins left="0.75" right="0.75" top="1" bottom="1" header="0.5" footer="0.5"/>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100" t="s">
        <v>99</v>
      </c>
    </row>
    <row r="2" ht="31.5" customHeight="1" spans="1:4">
      <c r="A2" s="45" t="s">
        <v>100</v>
      </c>
      <c r="B2" s="134"/>
      <c r="C2" s="134"/>
      <c r="D2" s="134"/>
    </row>
    <row r="3" ht="17.25" customHeight="1" spans="1:4">
      <c r="A3" s="4" t="str">
        <f>"单位名称："&amp;"云南省电子信息高级技工学校"</f>
        <v>单位名称：云南省电子信息高级技工学校</v>
      </c>
      <c r="B3" s="135"/>
      <c r="C3" s="135"/>
      <c r="D3" s="101" t="s">
        <v>2</v>
      </c>
    </row>
    <row r="4" ht="24.65" customHeight="1" spans="1:4">
      <c r="A4" s="10" t="s">
        <v>3</v>
      </c>
      <c r="B4" s="12"/>
      <c r="C4" s="10" t="s">
        <v>4</v>
      </c>
      <c r="D4" s="12"/>
    </row>
    <row r="5" ht="15.65" customHeight="1" spans="1:4">
      <c r="A5" s="15" t="s">
        <v>5</v>
      </c>
      <c r="B5" s="136" t="s">
        <v>6</v>
      </c>
      <c r="C5" s="15" t="s">
        <v>101</v>
      </c>
      <c r="D5" s="136" t="s">
        <v>6</v>
      </c>
    </row>
    <row r="6" ht="14.15" customHeight="1" spans="1:4">
      <c r="A6" s="18"/>
      <c r="B6" s="17"/>
      <c r="C6" s="18"/>
      <c r="D6" s="17"/>
    </row>
    <row r="7" ht="29.15" customHeight="1" spans="1:4">
      <c r="A7" s="137" t="s">
        <v>102</v>
      </c>
      <c r="B7" s="138">
        <v>160363730</v>
      </c>
      <c r="C7" s="139" t="s">
        <v>103</v>
      </c>
      <c r="D7" s="138">
        <v>169301730</v>
      </c>
    </row>
    <row r="8" ht="29.15" customHeight="1" spans="1:4">
      <c r="A8" s="140" t="s">
        <v>104</v>
      </c>
      <c r="B8" s="92">
        <v>160363730</v>
      </c>
      <c r="C8" s="23" t="str">
        <f>"（一）"&amp;"教育支出"</f>
        <v>（一）教育支出</v>
      </c>
      <c r="D8" s="92">
        <v>159372730</v>
      </c>
    </row>
    <row r="9" ht="29.15" customHeight="1" spans="1:4">
      <c r="A9" s="140" t="s">
        <v>105</v>
      </c>
      <c r="B9" s="92"/>
      <c r="C9" s="23" t="str">
        <f>"（二）"&amp;"社会保障和就业支出"</f>
        <v>（二）社会保障和就业支出</v>
      </c>
      <c r="D9" s="92">
        <v>9929000</v>
      </c>
    </row>
    <row r="10" ht="29.15" customHeight="1" spans="1:4">
      <c r="A10" s="140" t="s">
        <v>106</v>
      </c>
      <c r="B10" s="92"/>
      <c r="C10" s="23" t="str">
        <f>"（三）"&amp;"卫生健康支出"</f>
        <v>（三）卫生健康支出</v>
      </c>
      <c r="D10" s="92"/>
    </row>
    <row r="11" ht="29.15" customHeight="1" spans="1:4">
      <c r="A11" s="141" t="s">
        <v>107</v>
      </c>
      <c r="B11" s="142">
        <v>8938000</v>
      </c>
      <c r="C11" s="23" t="str">
        <f>"（四）"&amp;"住房保障支出"</f>
        <v>（四）住房保障支出</v>
      </c>
      <c r="D11" s="92"/>
    </row>
    <row r="12" ht="29.15" customHeight="1" spans="1:4">
      <c r="A12" s="140" t="s">
        <v>104</v>
      </c>
      <c r="B12" s="122">
        <v>8938000</v>
      </c>
      <c r="C12" s="143"/>
      <c r="D12" s="142"/>
    </row>
    <row r="13" ht="29.15" customHeight="1" spans="1:4">
      <c r="A13" s="144" t="s">
        <v>105</v>
      </c>
      <c r="B13" s="122"/>
      <c r="C13" s="143"/>
      <c r="D13" s="142"/>
    </row>
    <row r="14" ht="29.15" customHeight="1" spans="1:4">
      <c r="A14" s="144" t="s">
        <v>106</v>
      </c>
      <c r="B14" s="142"/>
      <c r="C14" s="143"/>
      <c r="D14" s="142"/>
    </row>
    <row r="15" ht="29.15" customHeight="1" spans="1:4">
      <c r="A15" s="145"/>
      <c r="B15" s="142"/>
      <c r="C15" s="146" t="s">
        <v>108</v>
      </c>
      <c r="D15" s="142"/>
    </row>
    <row r="16" ht="29.15" customHeight="1" spans="1:4">
      <c r="A16" s="145" t="s">
        <v>109</v>
      </c>
      <c r="B16" s="142">
        <v>169301730</v>
      </c>
      <c r="C16" s="143" t="s">
        <v>25</v>
      </c>
      <c r="D16" s="142">
        <v>169301730</v>
      </c>
    </row>
  </sheetData>
  <mergeCells count="8">
    <mergeCell ref="A2:D2"/>
    <mergeCell ref="A3:B3"/>
    <mergeCell ref="A4:B4"/>
    <mergeCell ref="C4:D4"/>
    <mergeCell ref="A5:A6"/>
    <mergeCell ref="B5:B6"/>
    <mergeCell ref="C5:C6"/>
    <mergeCell ref="D5:D6"/>
  </mergeCells>
  <pageMargins left="0.75" right="0.75" top="1" bottom="1" header="0.5" footer="0.5"/>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7"/>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4"/>
      <c r="F1" s="56"/>
      <c r="G1" s="56" t="s">
        <v>110</v>
      </c>
    </row>
    <row r="2" ht="39" customHeight="1" spans="1:7">
      <c r="A2" s="3" t="s">
        <v>111</v>
      </c>
      <c r="B2" s="3"/>
      <c r="C2" s="3"/>
      <c r="D2" s="3"/>
      <c r="E2" s="3"/>
      <c r="F2" s="3"/>
      <c r="G2" s="3"/>
    </row>
    <row r="3" ht="18" customHeight="1" spans="1:7">
      <c r="A3" s="4" t="str">
        <f>"单位名称："&amp;"云南省电子信息高级技工学校"</f>
        <v>单位名称：云南省电子信息高级技工学校</v>
      </c>
      <c r="F3" s="104"/>
      <c r="G3" s="104" t="s">
        <v>2</v>
      </c>
    </row>
    <row r="4" ht="20.25" customHeight="1" spans="1:7">
      <c r="A4" s="124" t="s">
        <v>112</v>
      </c>
      <c r="B4" s="125"/>
      <c r="C4" s="126" t="s">
        <v>30</v>
      </c>
      <c r="D4" s="11" t="s">
        <v>57</v>
      </c>
      <c r="E4" s="11"/>
      <c r="F4" s="12"/>
      <c r="G4" s="126" t="s">
        <v>58</v>
      </c>
    </row>
    <row r="5" ht="20.25" customHeight="1" spans="1:7">
      <c r="A5" s="127" t="s">
        <v>48</v>
      </c>
      <c r="B5" s="128" t="s">
        <v>49</v>
      </c>
      <c r="C5" s="94"/>
      <c r="D5" s="94" t="s">
        <v>32</v>
      </c>
      <c r="E5" s="94" t="s">
        <v>113</v>
      </c>
      <c r="F5" s="94" t="s">
        <v>114</v>
      </c>
      <c r="G5" s="94"/>
    </row>
    <row r="6" ht="13.5" customHeight="1" spans="1:7">
      <c r="A6" s="129" t="s">
        <v>115</v>
      </c>
      <c r="B6" s="129" t="s">
        <v>116</v>
      </c>
      <c r="C6" s="129" t="s">
        <v>117</v>
      </c>
      <c r="D6" s="62"/>
      <c r="E6" s="129" t="s">
        <v>118</v>
      </c>
      <c r="F6" s="129" t="s">
        <v>119</v>
      </c>
      <c r="G6" s="129" t="s">
        <v>120</v>
      </c>
    </row>
    <row r="7" ht="18" customHeight="1" spans="1:7">
      <c r="A7" s="29" t="s">
        <v>59</v>
      </c>
      <c r="B7" s="29" t="s">
        <v>60</v>
      </c>
      <c r="C7" s="22">
        <v>158536730</v>
      </c>
      <c r="D7" s="22">
        <v>103443400</v>
      </c>
      <c r="E7" s="22">
        <v>18333000</v>
      </c>
      <c r="F7" s="22">
        <v>85110400</v>
      </c>
      <c r="G7" s="22">
        <v>55093330</v>
      </c>
    </row>
    <row r="8" ht="18" customHeight="1" spans="1:7">
      <c r="A8" s="29" t="s">
        <v>61</v>
      </c>
      <c r="B8" s="130" t="s">
        <v>62</v>
      </c>
      <c r="C8" s="22">
        <v>158536730</v>
      </c>
      <c r="D8" s="22">
        <v>103443400</v>
      </c>
      <c r="E8" s="22">
        <v>18333000</v>
      </c>
      <c r="F8" s="22">
        <v>85110400</v>
      </c>
      <c r="G8" s="22">
        <v>55093330</v>
      </c>
    </row>
    <row r="9" ht="18" customHeight="1" spans="1:7">
      <c r="A9" s="29" t="s">
        <v>63</v>
      </c>
      <c r="B9" s="131" t="s">
        <v>64</v>
      </c>
      <c r="C9" s="22">
        <v>158536730</v>
      </c>
      <c r="D9" s="22">
        <v>103443400</v>
      </c>
      <c r="E9" s="22">
        <v>18333000</v>
      </c>
      <c r="F9" s="22">
        <v>85110400</v>
      </c>
      <c r="G9" s="22">
        <v>55093330</v>
      </c>
    </row>
    <row r="10" ht="18" customHeight="1" spans="1:7">
      <c r="A10" s="29" t="s">
        <v>65</v>
      </c>
      <c r="B10" s="29" t="s">
        <v>66</v>
      </c>
      <c r="C10" s="22">
        <v>1827000</v>
      </c>
      <c r="D10" s="22">
        <v>1667000</v>
      </c>
      <c r="E10" s="22">
        <v>1667000</v>
      </c>
      <c r="F10" s="22"/>
      <c r="G10" s="22">
        <v>160000</v>
      </c>
    </row>
    <row r="11" ht="18" customHeight="1" spans="1:7">
      <c r="A11" s="29" t="s">
        <v>67</v>
      </c>
      <c r="B11" s="130" t="s">
        <v>68</v>
      </c>
      <c r="C11" s="22">
        <v>1600000</v>
      </c>
      <c r="D11" s="22">
        <v>1600000</v>
      </c>
      <c r="E11" s="22">
        <v>1600000</v>
      </c>
      <c r="F11" s="22"/>
      <c r="G11" s="22"/>
    </row>
    <row r="12" ht="18" customHeight="1" spans="1:7">
      <c r="A12" s="29" t="s">
        <v>71</v>
      </c>
      <c r="B12" s="131" t="s">
        <v>72</v>
      </c>
      <c r="C12" s="22">
        <v>1600000</v>
      </c>
      <c r="D12" s="22">
        <v>1600000</v>
      </c>
      <c r="E12" s="22">
        <v>1600000</v>
      </c>
      <c r="F12" s="22"/>
      <c r="G12" s="22"/>
    </row>
    <row r="13" ht="18" customHeight="1" spans="1:7">
      <c r="A13" s="29" t="s">
        <v>75</v>
      </c>
      <c r="B13" s="130" t="s">
        <v>76</v>
      </c>
      <c r="C13" s="22">
        <v>160000</v>
      </c>
      <c r="D13" s="22"/>
      <c r="E13" s="22"/>
      <c r="F13" s="22"/>
      <c r="G13" s="22">
        <v>160000</v>
      </c>
    </row>
    <row r="14" ht="18" customHeight="1" spans="1:7">
      <c r="A14" s="29" t="s">
        <v>77</v>
      </c>
      <c r="B14" s="131" t="s">
        <v>78</v>
      </c>
      <c r="C14" s="22">
        <v>160000</v>
      </c>
      <c r="D14" s="22"/>
      <c r="E14" s="22"/>
      <c r="F14" s="22"/>
      <c r="G14" s="22">
        <v>160000</v>
      </c>
    </row>
    <row r="15" ht="18" customHeight="1" spans="1:7">
      <c r="A15" s="29" t="s">
        <v>79</v>
      </c>
      <c r="B15" s="130" t="s">
        <v>80</v>
      </c>
      <c r="C15" s="22">
        <v>67000</v>
      </c>
      <c r="D15" s="22">
        <v>67000</v>
      </c>
      <c r="E15" s="22">
        <v>67000</v>
      </c>
      <c r="F15" s="22"/>
      <c r="G15" s="22"/>
    </row>
    <row r="16" ht="18" customHeight="1" spans="1:7">
      <c r="A16" s="29" t="s">
        <v>81</v>
      </c>
      <c r="B16" s="131" t="s">
        <v>80</v>
      </c>
      <c r="C16" s="22">
        <v>67000</v>
      </c>
      <c r="D16" s="22">
        <v>67000</v>
      </c>
      <c r="E16" s="22">
        <v>67000</v>
      </c>
      <c r="F16" s="22"/>
      <c r="G16" s="22"/>
    </row>
    <row r="17" ht="18" customHeight="1" spans="1:7">
      <c r="A17" s="132" t="s">
        <v>98</v>
      </c>
      <c r="B17" s="133" t="s">
        <v>98</v>
      </c>
      <c r="C17" s="22">
        <v>160363730</v>
      </c>
      <c r="D17" s="22">
        <v>105110400</v>
      </c>
      <c r="E17" s="22">
        <v>20000000</v>
      </c>
      <c r="F17" s="22">
        <v>85110400</v>
      </c>
      <c r="G17" s="22">
        <v>55253330</v>
      </c>
    </row>
  </sheetData>
  <mergeCells count="7">
    <mergeCell ref="A2:G2"/>
    <mergeCell ref="A3:E3"/>
    <mergeCell ref="A4:B4"/>
    <mergeCell ref="D4:F4"/>
    <mergeCell ref="A17:B17"/>
    <mergeCell ref="C4:C5"/>
    <mergeCell ref="G4:G5"/>
  </mergeCells>
  <pageMargins left="0.75" right="0.75" top="1" bottom="1" header="0.5" footer="0.5"/>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8"/>
  <sheetViews>
    <sheetView showZeros="0" workbookViewId="0">
      <selection activeCell="A8" sqref="A8"/>
    </sheetView>
  </sheetViews>
  <sheetFormatPr defaultColWidth="9.14166666666667" defaultRowHeight="14.25" customHeight="1" outlineLevelRow="7" outlineLevelCol="5"/>
  <cols>
    <col min="1" max="1" width="27.425" customWidth="1"/>
    <col min="2" max="6" width="31.175" customWidth="1"/>
  </cols>
  <sheetData>
    <row r="1" ht="12" customHeight="1" spans="1:6">
      <c r="A1" s="118"/>
      <c r="B1" s="118"/>
      <c r="C1" s="61"/>
      <c r="F1" s="60" t="s">
        <v>121</v>
      </c>
    </row>
    <row r="2" ht="25.5" customHeight="1" spans="1:6">
      <c r="A2" s="119" t="s">
        <v>122</v>
      </c>
      <c r="B2" s="119"/>
      <c r="C2" s="119"/>
      <c r="D2" s="119"/>
      <c r="E2" s="119"/>
      <c r="F2" s="119"/>
    </row>
    <row r="3" ht="15.75" customHeight="1" spans="1:6">
      <c r="A3" s="4" t="str">
        <f>"单位名称："&amp;"云南省电子信息高级技工学校"</f>
        <v>单位名称：云南省电子信息高级技工学校</v>
      </c>
      <c r="B3" s="118"/>
      <c r="C3" s="61"/>
      <c r="F3" s="60" t="s">
        <v>123</v>
      </c>
    </row>
    <row r="4" ht="19.5" customHeight="1" spans="1:6">
      <c r="A4" s="9" t="s">
        <v>124</v>
      </c>
      <c r="B4" s="15" t="s">
        <v>125</v>
      </c>
      <c r="C4" s="10" t="s">
        <v>126</v>
      </c>
      <c r="D4" s="11"/>
      <c r="E4" s="12"/>
      <c r="F4" s="15" t="s">
        <v>127</v>
      </c>
    </row>
    <row r="5" ht="19.5" customHeight="1" spans="1:6">
      <c r="A5" s="17"/>
      <c r="B5" s="18"/>
      <c r="C5" s="62" t="s">
        <v>32</v>
      </c>
      <c r="D5" s="62" t="s">
        <v>128</v>
      </c>
      <c r="E5" s="62" t="s">
        <v>129</v>
      </c>
      <c r="F5" s="18"/>
    </row>
    <row r="6" ht="18.75" customHeight="1" spans="1:6">
      <c r="A6" s="120">
        <v>1</v>
      </c>
      <c r="B6" s="120">
        <v>2</v>
      </c>
      <c r="C6" s="121">
        <v>3</v>
      </c>
      <c r="D6" s="120">
        <v>4</v>
      </c>
      <c r="E6" s="120">
        <v>5</v>
      </c>
      <c r="F6" s="120">
        <v>6</v>
      </c>
    </row>
    <row r="7" ht="18.75" customHeight="1" spans="1:6">
      <c r="A7" s="122"/>
      <c r="B7" s="122"/>
      <c r="C7" s="123"/>
      <c r="D7" s="122"/>
      <c r="E7" s="122"/>
      <c r="F7" s="122"/>
    </row>
    <row r="8" ht="18" customHeight="1" spans="1:1">
      <c r="A8" t="s">
        <v>130</v>
      </c>
    </row>
  </sheetData>
  <mergeCells count="6">
    <mergeCell ref="A2:F2"/>
    <mergeCell ref="A3:D3"/>
    <mergeCell ref="C4:E4"/>
    <mergeCell ref="A4:A5"/>
    <mergeCell ref="B4:B5"/>
    <mergeCell ref="F4:F5"/>
  </mergeCells>
  <pageMargins left="0.75" right="0.75" top="1" bottom="1" header="0.5" footer="0.5"/>
  <pageSetup paperSize="9" scale="7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8"/>
  <sheetViews>
    <sheetView showZeros="0" workbookViewId="0">
      <selection activeCell="A48" sqref="$A48:$XFD48"/>
    </sheetView>
  </sheetViews>
  <sheetFormatPr defaultColWidth="9.14166666666667" defaultRowHeight="14.25" customHeight="1"/>
  <cols>
    <col min="1" max="1" width="25.375" customWidth="1"/>
    <col min="2" max="2" width="20.625" customWidth="1"/>
    <col min="3" max="3" width="23.85" customWidth="1"/>
    <col min="4" max="4" width="14.6" customWidth="1"/>
    <col min="5" max="5" width="18.45" customWidth="1"/>
    <col min="6" max="6" width="9.75" customWidth="1"/>
    <col min="7" max="7" width="18.8833333333333" customWidth="1"/>
    <col min="8" max="10" width="12.75" customWidth="1"/>
    <col min="11" max="11" width="9.375" customWidth="1"/>
    <col min="12" max="12" width="12" customWidth="1"/>
    <col min="13" max="16" width="9.625" customWidth="1"/>
    <col min="17" max="17" width="12.875" customWidth="1"/>
    <col min="18" max="18" width="13.125" customWidth="1"/>
    <col min="19" max="19" width="9" customWidth="1"/>
    <col min="20" max="20" width="11.875" customWidth="1"/>
    <col min="21" max="22" width="10" customWidth="1"/>
    <col min="23" max="23" width="12.875" customWidth="1"/>
  </cols>
  <sheetData>
    <row r="1" ht="13.5" customHeight="1" spans="4:23">
      <c r="D1" s="1"/>
      <c r="E1" s="1"/>
      <c r="F1" s="1"/>
      <c r="G1" s="1"/>
      <c r="U1" s="114"/>
      <c r="W1" s="56" t="s">
        <v>131</v>
      </c>
    </row>
    <row r="2" ht="27.75" customHeight="1" spans="1:23">
      <c r="A2" s="27" t="s">
        <v>132</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"单位名称："&amp;"云南省电子信息高级技工学校"</f>
        <v>单位名称：云南省电子信息高级技工学校</v>
      </c>
      <c r="B3" s="5"/>
      <c r="C3" s="5"/>
      <c r="D3" s="5"/>
      <c r="E3" s="5"/>
      <c r="F3" s="5"/>
      <c r="G3" s="5"/>
      <c r="H3" s="6"/>
      <c r="I3" s="6"/>
      <c r="J3" s="6"/>
      <c r="K3" s="6"/>
      <c r="L3" s="6"/>
      <c r="M3" s="6"/>
      <c r="N3" s="6"/>
      <c r="O3" s="6"/>
      <c r="P3" s="6"/>
      <c r="Q3" s="6"/>
      <c r="U3" s="114"/>
      <c r="W3" s="104" t="s">
        <v>123</v>
      </c>
    </row>
    <row r="4" ht="21.75" customHeight="1" spans="1:23">
      <c r="A4" s="8" t="s">
        <v>133</v>
      </c>
      <c r="B4" s="8" t="s">
        <v>134</v>
      </c>
      <c r="C4" s="8" t="s">
        <v>135</v>
      </c>
      <c r="D4" s="9" t="s">
        <v>136</v>
      </c>
      <c r="E4" s="9" t="s">
        <v>137</v>
      </c>
      <c r="F4" s="9" t="s">
        <v>138</v>
      </c>
      <c r="G4" s="9" t="s">
        <v>139</v>
      </c>
      <c r="H4" s="62" t="s">
        <v>140</v>
      </c>
      <c r="I4" s="62"/>
      <c r="J4" s="62"/>
      <c r="K4" s="62"/>
      <c r="L4" s="111"/>
      <c r="M4" s="111"/>
      <c r="N4" s="111"/>
      <c r="O4" s="111"/>
      <c r="P4" s="111"/>
      <c r="Q4" s="47"/>
      <c r="R4" s="62"/>
      <c r="S4" s="62"/>
      <c r="T4" s="62"/>
      <c r="U4" s="62"/>
      <c r="V4" s="62"/>
      <c r="W4" s="62"/>
    </row>
    <row r="5" ht="21.75" customHeight="1" spans="1:23">
      <c r="A5" s="13"/>
      <c r="B5" s="13"/>
      <c r="C5" s="13"/>
      <c r="D5" s="14"/>
      <c r="E5" s="14"/>
      <c r="F5" s="14"/>
      <c r="G5" s="14"/>
      <c r="H5" s="62" t="s">
        <v>30</v>
      </c>
      <c r="I5" s="47" t="s">
        <v>33</v>
      </c>
      <c r="J5" s="47"/>
      <c r="K5" s="47"/>
      <c r="L5" s="111"/>
      <c r="M5" s="111"/>
      <c r="N5" s="111" t="s">
        <v>141</v>
      </c>
      <c r="O5" s="111"/>
      <c r="P5" s="111"/>
      <c r="Q5" s="47" t="s">
        <v>36</v>
      </c>
      <c r="R5" s="62" t="s">
        <v>51</v>
      </c>
      <c r="S5" s="47"/>
      <c r="T5" s="47"/>
      <c r="U5" s="47"/>
      <c r="V5" s="47"/>
      <c r="W5" s="47"/>
    </row>
    <row r="6" ht="15" customHeight="1" spans="1:23">
      <c r="A6" s="16"/>
      <c r="B6" s="16"/>
      <c r="C6" s="16"/>
      <c r="D6" s="17"/>
      <c r="E6" s="17"/>
      <c r="F6" s="17"/>
      <c r="G6" s="17"/>
      <c r="H6" s="62"/>
      <c r="I6" s="47" t="s">
        <v>142</v>
      </c>
      <c r="J6" s="47" t="s">
        <v>143</v>
      </c>
      <c r="K6" s="47" t="s">
        <v>144</v>
      </c>
      <c r="L6" s="117" t="s">
        <v>145</v>
      </c>
      <c r="M6" s="117" t="s">
        <v>146</v>
      </c>
      <c r="N6" s="117" t="s">
        <v>33</v>
      </c>
      <c r="O6" s="117" t="s">
        <v>34</v>
      </c>
      <c r="P6" s="117" t="s">
        <v>35</v>
      </c>
      <c r="Q6" s="47"/>
      <c r="R6" s="47" t="s">
        <v>32</v>
      </c>
      <c r="S6" s="47" t="s">
        <v>43</v>
      </c>
      <c r="T6" s="47" t="s">
        <v>147</v>
      </c>
      <c r="U6" s="47" t="s">
        <v>39</v>
      </c>
      <c r="V6" s="47" t="s">
        <v>40</v>
      </c>
      <c r="W6" s="47" t="s">
        <v>41</v>
      </c>
    </row>
    <row r="7" ht="27.75" customHeight="1" spans="1:23">
      <c r="A7" s="16"/>
      <c r="B7" s="16"/>
      <c r="C7" s="16"/>
      <c r="D7" s="17"/>
      <c r="E7" s="17"/>
      <c r="F7" s="17"/>
      <c r="G7" s="17"/>
      <c r="H7" s="62"/>
      <c r="I7" s="47"/>
      <c r="J7" s="47"/>
      <c r="K7" s="47"/>
      <c r="L7" s="117"/>
      <c r="M7" s="117"/>
      <c r="N7" s="117"/>
      <c r="O7" s="117"/>
      <c r="P7" s="117"/>
      <c r="Q7" s="47"/>
      <c r="R7" s="47"/>
      <c r="S7" s="47"/>
      <c r="T7" s="47"/>
      <c r="U7" s="47"/>
      <c r="V7" s="47"/>
      <c r="W7" s="47"/>
    </row>
    <row r="8" ht="20" customHeight="1" spans="1:23">
      <c r="A8" s="115">
        <v>1</v>
      </c>
      <c r="B8" s="115">
        <v>2</v>
      </c>
      <c r="C8" s="115">
        <v>3</v>
      </c>
      <c r="D8" s="115">
        <v>4</v>
      </c>
      <c r="E8" s="115">
        <v>5</v>
      </c>
      <c r="F8" s="115">
        <v>6</v>
      </c>
      <c r="G8" s="115">
        <v>7</v>
      </c>
      <c r="H8" s="115">
        <v>8</v>
      </c>
      <c r="I8" s="115">
        <v>9</v>
      </c>
      <c r="J8" s="115">
        <v>10</v>
      </c>
      <c r="K8" s="115">
        <v>11</v>
      </c>
      <c r="L8" s="115">
        <v>12</v>
      </c>
      <c r="M8" s="115">
        <v>13</v>
      </c>
      <c r="N8" s="115">
        <v>14</v>
      </c>
      <c r="O8" s="115">
        <v>15</v>
      </c>
      <c r="P8" s="115">
        <v>16</v>
      </c>
      <c r="Q8" s="115">
        <v>17</v>
      </c>
      <c r="R8" s="115">
        <v>18</v>
      </c>
      <c r="S8" s="115">
        <v>19</v>
      </c>
      <c r="T8" s="115">
        <v>20</v>
      </c>
      <c r="U8" s="115">
        <v>21</v>
      </c>
      <c r="V8" s="115">
        <v>22</v>
      </c>
      <c r="W8" s="115">
        <v>23</v>
      </c>
    </row>
    <row r="9" ht="20" customHeight="1" spans="1:23">
      <c r="A9" s="23" t="s">
        <v>45</v>
      </c>
      <c r="B9" s="110"/>
      <c r="C9" s="23"/>
      <c r="D9" s="23"/>
      <c r="E9" s="23"/>
      <c r="F9" s="23"/>
      <c r="G9" s="23"/>
      <c r="H9" s="22">
        <v>157210400</v>
      </c>
      <c r="I9" s="22">
        <v>105110400</v>
      </c>
      <c r="J9" s="22">
        <v>23277600</v>
      </c>
      <c r="K9" s="22"/>
      <c r="L9" s="22">
        <v>81832800</v>
      </c>
      <c r="M9" s="22"/>
      <c r="N9" s="22"/>
      <c r="O9" s="22"/>
      <c r="P9" s="22"/>
      <c r="Q9" s="22">
        <v>29700000</v>
      </c>
      <c r="R9" s="22">
        <v>22400000</v>
      </c>
      <c r="S9" s="22"/>
      <c r="T9" s="22">
        <v>8150000</v>
      </c>
      <c r="U9" s="22"/>
      <c r="V9" s="22"/>
      <c r="W9" s="22">
        <v>14250000</v>
      </c>
    </row>
    <row r="10" ht="31.4" customHeight="1" spans="1:23">
      <c r="A10" s="116" t="s">
        <v>45</v>
      </c>
      <c r="B10" s="110" t="s">
        <v>148</v>
      </c>
      <c r="C10" s="23" t="s">
        <v>149</v>
      </c>
      <c r="D10" s="23" t="s">
        <v>63</v>
      </c>
      <c r="E10" s="23" t="s">
        <v>64</v>
      </c>
      <c r="F10" s="23" t="s">
        <v>150</v>
      </c>
      <c r="G10" s="23" t="s">
        <v>151</v>
      </c>
      <c r="H10" s="22">
        <v>4905300</v>
      </c>
      <c r="I10" s="22">
        <v>4600000</v>
      </c>
      <c r="J10" s="22">
        <v>1150000</v>
      </c>
      <c r="K10" s="22"/>
      <c r="L10" s="22">
        <v>3450000</v>
      </c>
      <c r="M10" s="22"/>
      <c r="N10" s="22"/>
      <c r="O10" s="22"/>
      <c r="P10" s="22"/>
      <c r="Q10" s="22">
        <v>305300</v>
      </c>
      <c r="R10" s="22"/>
      <c r="S10" s="22"/>
      <c r="T10" s="22"/>
      <c r="U10" s="22"/>
      <c r="V10" s="22"/>
      <c r="W10" s="22"/>
    </row>
    <row r="11" ht="31.4" customHeight="1" spans="1:23">
      <c r="A11" s="116" t="s">
        <v>45</v>
      </c>
      <c r="B11" s="110" t="s">
        <v>148</v>
      </c>
      <c r="C11" s="23" t="s">
        <v>149</v>
      </c>
      <c r="D11" s="23" t="s">
        <v>63</v>
      </c>
      <c r="E11" s="23" t="s">
        <v>64</v>
      </c>
      <c r="F11" s="23" t="s">
        <v>152</v>
      </c>
      <c r="G11" s="23" t="s">
        <v>153</v>
      </c>
      <c r="H11" s="22">
        <v>40000</v>
      </c>
      <c r="I11" s="22">
        <v>20000</v>
      </c>
      <c r="J11" s="22">
        <v>5000</v>
      </c>
      <c r="K11" s="22"/>
      <c r="L11" s="22">
        <v>15000</v>
      </c>
      <c r="M11" s="22"/>
      <c r="N11" s="22"/>
      <c r="O11" s="22"/>
      <c r="P11" s="22"/>
      <c r="Q11" s="22">
        <v>20000</v>
      </c>
      <c r="R11" s="22"/>
      <c r="S11" s="22"/>
      <c r="T11" s="22"/>
      <c r="U11" s="22"/>
      <c r="V11" s="22"/>
      <c r="W11" s="22"/>
    </row>
    <row r="12" ht="31.4" customHeight="1" spans="1:23">
      <c r="A12" s="116" t="s">
        <v>45</v>
      </c>
      <c r="B12" s="110" t="s">
        <v>148</v>
      </c>
      <c r="C12" s="23" t="s">
        <v>149</v>
      </c>
      <c r="D12" s="23" t="s">
        <v>63</v>
      </c>
      <c r="E12" s="23" t="s">
        <v>64</v>
      </c>
      <c r="F12" s="23" t="s">
        <v>154</v>
      </c>
      <c r="G12" s="23" t="s">
        <v>155</v>
      </c>
      <c r="H12" s="22">
        <v>9465300</v>
      </c>
      <c r="I12" s="22">
        <v>8700000</v>
      </c>
      <c r="J12" s="22">
        <v>2175000</v>
      </c>
      <c r="K12" s="22"/>
      <c r="L12" s="22">
        <v>6525000</v>
      </c>
      <c r="M12" s="22"/>
      <c r="N12" s="22"/>
      <c r="O12" s="22"/>
      <c r="P12" s="22"/>
      <c r="Q12" s="22">
        <v>765300</v>
      </c>
      <c r="R12" s="22"/>
      <c r="S12" s="22"/>
      <c r="T12" s="22"/>
      <c r="U12" s="22"/>
      <c r="V12" s="22"/>
      <c r="W12" s="22"/>
    </row>
    <row r="13" ht="31.4" customHeight="1" spans="1:23">
      <c r="A13" s="116" t="s">
        <v>45</v>
      </c>
      <c r="B13" s="110" t="s">
        <v>156</v>
      </c>
      <c r="C13" s="23" t="s">
        <v>157</v>
      </c>
      <c r="D13" s="23" t="s">
        <v>71</v>
      </c>
      <c r="E13" s="23" t="s">
        <v>72</v>
      </c>
      <c r="F13" s="23" t="s">
        <v>158</v>
      </c>
      <c r="G13" s="23" t="s">
        <v>159</v>
      </c>
      <c r="H13" s="22">
        <v>1800000</v>
      </c>
      <c r="I13" s="22">
        <v>1600000</v>
      </c>
      <c r="J13" s="22">
        <v>400000</v>
      </c>
      <c r="K13" s="22"/>
      <c r="L13" s="22">
        <v>1200000</v>
      </c>
      <c r="M13" s="22"/>
      <c r="N13" s="22"/>
      <c r="O13" s="22"/>
      <c r="P13" s="22"/>
      <c r="Q13" s="22">
        <v>200000</v>
      </c>
      <c r="R13" s="22"/>
      <c r="S13" s="22"/>
      <c r="T13" s="22"/>
      <c r="U13" s="22"/>
      <c r="V13" s="22"/>
      <c r="W13" s="22"/>
    </row>
    <row r="14" ht="31.4" customHeight="1" spans="1:23">
      <c r="A14" s="116" t="s">
        <v>45</v>
      </c>
      <c r="B14" s="110" t="s">
        <v>156</v>
      </c>
      <c r="C14" s="23" t="s">
        <v>157</v>
      </c>
      <c r="D14" s="23" t="s">
        <v>81</v>
      </c>
      <c r="E14" s="23" t="s">
        <v>80</v>
      </c>
      <c r="F14" s="23" t="s">
        <v>160</v>
      </c>
      <c r="G14" s="23" t="s">
        <v>161</v>
      </c>
      <c r="H14" s="22">
        <v>67000</v>
      </c>
      <c r="I14" s="22">
        <v>67000</v>
      </c>
      <c r="J14" s="22">
        <v>16750</v>
      </c>
      <c r="K14" s="22"/>
      <c r="L14" s="22">
        <v>50250</v>
      </c>
      <c r="M14" s="22"/>
      <c r="N14" s="22"/>
      <c r="O14" s="22"/>
      <c r="P14" s="22"/>
      <c r="Q14" s="22"/>
      <c r="R14" s="22"/>
      <c r="S14" s="22"/>
      <c r="T14" s="22"/>
      <c r="U14" s="22"/>
      <c r="V14" s="22"/>
      <c r="W14" s="22"/>
    </row>
    <row r="15" ht="31.4" customHeight="1" spans="1:23">
      <c r="A15" s="116" t="s">
        <v>45</v>
      </c>
      <c r="B15" s="110" t="s">
        <v>156</v>
      </c>
      <c r="C15" s="23" t="s">
        <v>157</v>
      </c>
      <c r="D15" s="23" t="s">
        <v>86</v>
      </c>
      <c r="E15" s="23" t="s">
        <v>87</v>
      </c>
      <c r="F15" s="23" t="s">
        <v>162</v>
      </c>
      <c r="G15" s="23" t="s">
        <v>163</v>
      </c>
      <c r="H15" s="22">
        <v>100000</v>
      </c>
      <c r="I15" s="22"/>
      <c r="J15" s="22"/>
      <c r="K15" s="22"/>
      <c r="L15" s="22"/>
      <c r="M15" s="22"/>
      <c r="N15" s="22"/>
      <c r="O15" s="22"/>
      <c r="P15" s="22"/>
      <c r="Q15" s="22">
        <v>100000</v>
      </c>
      <c r="R15" s="22"/>
      <c r="S15" s="22"/>
      <c r="T15" s="22"/>
      <c r="U15" s="22"/>
      <c r="V15" s="22"/>
      <c r="W15" s="22"/>
    </row>
    <row r="16" ht="31.4" customHeight="1" spans="1:23">
      <c r="A16" s="116" t="s">
        <v>45</v>
      </c>
      <c r="B16" s="110" t="s">
        <v>156</v>
      </c>
      <c r="C16" s="23" t="s">
        <v>157</v>
      </c>
      <c r="D16" s="23" t="s">
        <v>86</v>
      </c>
      <c r="E16" s="23" t="s">
        <v>87</v>
      </c>
      <c r="F16" s="23" t="s">
        <v>164</v>
      </c>
      <c r="G16" s="23" t="s">
        <v>165</v>
      </c>
      <c r="H16" s="22">
        <v>120000</v>
      </c>
      <c r="I16" s="22"/>
      <c r="J16" s="22"/>
      <c r="K16" s="22"/>
      <c r="L16" s="22"/>
      <c r="M16" s="22"/>
      <c r="N16" s="22"/>
      <c r="O16" s="22"/>
      <c r="P16" s="22"/>
      <c r="Q16" s="22">
        <v>120000</v>
      </c>
      <c r="R16" s="22"/>
      <c r="S16" s="22"/>
      <c r="T16" s="22"/>
      <c r="U16" s="22"/>
      <c r="V16" s="22"/>
      <c r="W16" s="22"/>
    </row>
    <row r="17" ht="31.4" customHeight="1" spans="1:23">
      <c r="A17" s="116" t="s">
        <v>45</v>
      </c>
      <c r="B17" s="110" t="s">
        <v>156</v>
      </c>
      <c r="C17" s="23" t="s">
        <v>157</v>
      </c>
      <c r="D17" s="23" t="s">
        <v>88</v>
      </c>
      <c r="E17" s="23" t="s">
        <v>89</v>
      </c>
      <c r="F17" s="23" t="s">
        <v>166</v>
      </c>
      <c r="G17" s="23" t="s">
        <v>167</v>
      </c>
      <c r="H17" s="22">
        <v>100000</v>
      </c>
      <c r="I17" s="22"/>
      <c r="J17" s="22"/>
      <c r="K17" s="22"/>
      <c r="L17" s="22"/>
      <c r="M17" s="22"/>
      <c r="N17" s="22"/>
      <c r="O17" s="22"/>
      <c r="P17" s="22"/>
      <c r="Q17" s="22">
        <v>100000</v>
      </c>
      <c r="R17" s="22"/>
      <c r="S17" s="22"/>
      <c r="T17" s="22"/>
      <c r="U17" s="22"/>
      <c r="V17" s="22"/>
      <c r="W17" s="22"/>
    </row>
    <row r="18" ht="31.4" customHeight="1" spans="1:23">
      <c r="A18" s="116" t="s">
        <v>45</v>
      </c>
      <c r="B18" s="110" t="s">
        <v>156</v>
      </c>
      <c r="C18" s="23" t="s">
        <v>157</v>
      </c>
      <c r="D18" s="23" t="s">
        <v>90</v>
      </c>
      <c r="E18" s="23" t="s">
        <v>91</v>
      </c>
      <c r="F18" s="23" t="s">
        <v>160</v>
      </c>
      <c r="G18" s="23" t="s">
        <v>161</v>
      </c>
      <c r="H18" s="22">
        <v>80000</v>
      </c>
      <c r="I18" s="22"/>
      <c r="J18" s="22"/>
      <c r="K18" s="22"/>
      <c r="L18" s="22"/>
      <c r="M18" s="22"/>
      <c r="N18" s="22"/>
      <c r="O18" s="22"/>
      <c r="P18" s="22"/>
      <c r="Q18" s="22">
        <v>80000</v>
      </c>
      <c r="R18" s="22"/>
      <c r="S18" s="22"/>
      <c r="T18" s="22"/>
      <c r="U18" s="22"/>
      <c r="V18" s="22"/>
      <c r="W18" s="22"/>
    </row>
    <row r="19" ht="31.4" customHeight="1" spans="1:23">
      <c r="A19" s="116" t="s">
        <v>45</v>
      </c>
      <c r="B19" s="110" t="s">
        <v>168</v>
      </c>
      <c r="C19" s="23" t="s">
        <v>169</v>
      </c>
      <c r="D19" s="23" t="s">
        <v>73</v>
      </c>
      <c r="E19" s="23" t="s">
        <v>74</v>
      </c>
      <c r="F19" s="23" t="s">
        <v>170</v>
      </c>
      <c r="G19" s="23" t="s">
        <v>171</v>
      </c>
      <c r="H19" s="22">
        <v>100000</v>
      </c>
      <c r="I19" s="22"/>
      <c r="J19" s="22"/>
      <c r="K19" s="22"/>
      <c r="L19" s="22"/>
      <c r="M19" s="22"/>
      <c r="N19" s="22"/>
      <c r="O19" s="22"/>
      <c r="P19" s="22"/>
      <c r="Q19" s="22">
        <v>100000</v>
      </c>
      <c r="R19" s="22"/>
      <c r="S19" s="22"/>
      <c r="T19" s="22"/>
      <c r="U19" s="22"/>
      <c r="V19" s="22"/>
      <c r="W19" s="22"/>
    </row>
    <row r="20" ht="31.4" customHeight="1" spans="1:23">
      <c r="A20" s="116" t="s">
        <v>45</v>
      </c>
      <c r="B20" s="110" t="s">
        <v>172</v>
      </c>
      <c r="C20" s="23" t="s">
        <v>97</v>
      </c>
      <c r="D20" s="23" t="s">
        <v>96</v>
      </c>
      <c r="E20" s="23" t="s">
        <v>97</v>
      </c>
      <c r="F20" s="23" t="s">
        <v>173</v>
      </c>
      <c r="G20" s="23" t="s">
        <v>97</v>
      </c>
      <c r="H20" s="22">
        <v>200000</v>
      </c>
      <c r="I20" s="22"/>
      <c r="J20" s="22"/>
      <c r="K20" s="22"/>
      <c r="L20" s="22"/>
      <c r="M20" s="22"/>
      <c r="N20" s="22"/>
      <c r="O20" s="22"/>
      <c r="P20" s="22"/>
      <c r="Q20" s="22">
        <v>200000</v>
      </c>
      <c r="R20" s="22"/>
      <c r="S20" s="22"/>
      <c r="T20" s="22"/>
      <c r="U20" s="22"/>
      <c r="V20" s="22"/>
      <c r="W20" s="22"/>
    </row>
    <row r="21" ht="31.4" customHeight="1" spans="1:23">
      <c r="A21" s="116" t="s">
        <v>45</v>
      </c>
      <c r="B21" s="110" t="s">
        <v>174</v>
      </c>
      <c r="C21" s="23" t="s">
        <v>175</v>
      </c>
      <c r="D21" s="23" t="s">
        <v>63</v>
      </c>
      <c r="E21" s="23" t="s">
        <v>64</v>
      </c>
      <c r="F21" s="23" t="s">
        <v>176</v>
      </c>
      <c r="G21" s="23" t="s">
        <v>177</v>
      </c>
      <c r="H21" s="22">
        <v>330000</v>
      </c>
      <c r="I21" s="22"/>
      <c r="J21" s="22"/>
      <c r="K21" s="22"/>
      <c r="L21" s="22"/>
      <c r="M21" s="22"/>
      <c r="N21" s="22"/>
      <c r="O21" s="22"/>
      <c r="P21" s="22"/>
      <c r="Q21" s="22">
        <v>230000</v>
      </c>
      <c r="R21" s="22">
        <v>100000</v>
      </c>
      <c r="S21" s="22"/>
      <c r="T21" s="22"/>
      <c r="U21" s="22"/>
      <c r="V21" s="22"/>
      <c r="W21" s="22">
        <v>100000</v>
      </c>
    </row>
    <row r="22" ht="31.4" customHeight="1" spans="1:23">
      <c r="A22" s="116" t="s">
        <v>45</v>
      </c>
      <c r="B22" s="110" t="s">
        <v>178</v>
      </c>
      <c r="C22" s="23" t="s">
        <v>179</v>
      </c>
      <c r="D22" s="23" t="s">
        <v>63</v>
      </c>
      <c r="E22" s="23" t="s">
        <v>64</v>
      </c>
      <c r="F22" s="23" t="s">
        <v>180</v>
      </c>
      <c r="G22" s="23" t="s">
        <v>179</v>
      </c>
      <c r="H22" s="22">
        <v>5713000</v>
      </c>
      <c r="I22" s="22">
        <v>5013000</v>
      </c>
      <c r="J22" s="22">
        <v>1253250</v>
      </c>
      <c r="K22" s="22"/>
      <c r="L22" s="22">
        <v>3759750</v>
      </c>
      <c r="M22" s="22"/>
      <c r="N22" s="22"/>
      <c r="O22" s="22"/>
      <c r="P22" s="22"/>
      <c r="Q22" s="22">
        <v>700000</v>
      </c>
      <c r="R22" s="22"/>
      <c r="S22" s="22"/>
      <c r="T22" s="22"/>
      <c r="U22" s="22"/>
      <c r="V22" s="22"/>
      <c r="W22" s="22"/>
    </row>
    <row r="23" ht="31.4" customHeight="1" spans="1:23">
      <c r="A23" s="116" t="s">
        <v>45</v>
      </c>
      <c r="B23" s="110" t="s">
        <v>181</v>
      </c>
      <c r="C23" s="23" t="s">
        <v>182</v>
      </c>
      <c r="D23" s="23" t="s">
        <v>63</v>
      </c>
      <c r="E23" s="23" t="s">
        <v>64</v>
      </c>
      <c r="F23" s="23" t="s">
        <v>183</v>
      </c>
      <c r="G23" s="23" t="s">
        <v>184</v>
      </c>
      <c r="H23" s="22">
        <v>55000</v>
      </c>
      <c r="I23" s="22"/>
      <c r="J23" s="22"/>
      <c r="K23" s="22"/>
      <c r="L23" s="22"/>
      <c r="M23" s="22"/>
      <c r="N23" s="22"/>
      <c r="O23" s="22"/>
      <c r="P23" s="22"/>
      <c r="Q23" s="22"/>
      <c r="R23" s="22">
        <v>55000</v>
      </c>
      <c r="S23" s="22"/>
      <c r="T23" s="22">
        <v>55000</v>
      </c>
      <c r="U23" s="22"/>
      <c r="V23" s="22"/>
      <c r="W23" s="22"/>
    </row>
    <row r="24" ht="31.4" customHeight="1" spans="1:23">
      <c r="A24" s="116" t="s">
        <v>45</v>
      </c>
      <c r="B24" s="110" t="s">
        <v>185</v>
      </c>
      <c r="C24" s="23" t="s">
        <v>127</v>
      </c>
      <c r="D24" s="23" t="s">
        <v>63</v>
      </c>
      <c r="E24" s="23" t="s">
        <v>64</v>
      </c>
      <c r="F24" s="23" t="s">
        <v>186</v>
      </c>
      <c r="G24" s="23" t="s">
        <v>127</v>
      </c>
      <c r="H24" s="22">
        <v>10000</v>
      </c>
      <c r="I24" s="22"/>
      <c r="J24" s="22"/>
      <c r="K24" s="22"/>
      <c r="L24" s="22"/>
      <c r="M24" s="22"/>
      <c r="N24" s="22"/>
      <c r="O24" s="22"/>
      <c r="P24" s="22"/>
      <c r="Q24" s="22"/>
      <c r="R24" s="22">
        <v>10000</v>
      </c>
      <c r="S24" s="22"/>
      <c r="T24" s="22">
        <v>10000</v>
      </c>
      <c r="U24" s="22"/>
      <c r="V24" s="22"/>
      <c r="W24" s="22"/>
    </row>
    <row r="25" ht="31.4" customHeight="1" spans="1:23">
      <c r="A25" s="116" t="s">
        <v>45</v>
      </c>
      <c r="B25" s="110" t="s">
        <v>187</v>
      </c>
      <c r="C25" s="23" t="s">
        <v>188</v>
      </c>
      <c r="D25" s="23" t="s">
        <v>63</v>
      </c>
      <c r="E25" s="23" t="s">
        <v>64</v>
      </c>
      <c r="F25" s="23" t="s">
        <v>189</v>
      </c>
      <c r="G25" s="23" t="s">
        <v>188</v>
      </c>
      <c r="H25" s="22">
        <v>300000</v>
      </c>
      <c r="I25" s="22">
        <v>250000</v>
      </c>
      <c r="J25" s="22">
        <v>62500</v>
      </c>
      <c r="K25" s="22"/>
      <c r="L25" s="22">
        <v>187500</v>
      </c>
      <c r="M25" s="22"/>
      <c r="N25" s="22"/>
      <c r="O25" s="22"/>
      <c r="P25" s="22"/>
      <c r="Q25" s="22">
        <v>50000</v>
      </c>
      <c r="R25" s="22"/>
      <c r="S25" s="22"/>
      <c r="T25" s="22"/>
      <c r="U25" s="22"/>
      <c r="V25" s="22"/>
      <c r="W25" s="22"/>
    </row>
    <row r="26" ht="31.4" customHeight="1" spans="1:23">
      <c r="A26" s="116" t="s">
        <v>45</v>
      </c>
      <c r="B26" s="110" t="s">
        <v>190</v>
      </c>
      <c r="C26" s="23" t="s">
        <v>191</v>
      </c>
      <c r="D26" s="23" t="s">
        <v>63</v>
      </c>
      <c r="E26" s="23" t="s">
        <v>64</v>
      </c>
      <c r="F26" s="23" t="s">
        <v>192</v>
      </c>
      <c r="G26" s="23" t="s">
        <v>193</v>
      </c>
      <c r="H26" s="22">
        <v>90000</v>
      </c>
      <c r="I26" s="22"/>
      <c r="J26" s="22"/>
      <c r="K26" s="22"/>
      <c r="L26" s="22"/>
      <c r="M26" s="22"/>
      <c r="N26" s="22"/>
      <c r="O26" s="22"/>
      <c r="P26" s="22"/>
      <c r="Q26" s="22">
        <v>90000</v>
      </c>
      <c r="R26" s="22"/>
      <c r="S26" s="22"/>
      <c r="T26" s="22"/>
      <c r="U26" s="22"/>
      <c r="V26" s="22"/>
      <c r="W26" s="22"/>
    </row>
    <row r="27" ht="31.4" customHeight="1" spans="1:23">
      <c r="A27" s="116" t="s">
        <v>45</v>
      </c>
      <c r="B27" s="110" t="s">
        <v>190</v>
      </c>
      <c r="C27" s="23" t="s">
        <v>191</v>
      </c>
      <c r="D27" s="23" t="s">
        <v>63</v>
      </c>
      <c r="E27" s="23" t="s">
        <v>64</v>
      </c>
      <c r="F27" s="23" t="s">
        <v>194</v>
      </c>
      <c r="G27" s="23" t="s">
        <v>195</v>
      </c>
      <c r="H27" s="22">
        <v>29000</v>
      </c>
      <c r="I27" s="22"/>
      <c r="J27" s="22"/>
      <c r="K27" s="22"/>
      <c r="L27" s="22"/>
      <c r="M27" s="22"/>
      <c r="N27" s="22"/>
      <c r="O27" s="22"/>
      <c r="P27" s="22"/>
      <c r="Q27" s="22">
        <v>29000</v>
      </c>
      <c r="R27" s="22"/>
      <c r="S27" s="22"/>
      <c r="T27" s="22"/>
      <c r="U27" s="22"/>
      <c r="V27" s="22"/>
      <c r="W27" s="22"/>
    </row>
    <row r="28" ht="31.4" customHeight="1" spans="1:23">
      <c r="A28" s="116" t="s">
        <v>45</v>
      </c>
      <c r="B28" s="110" t="s">
        <v>190</v>
      </c>
      <c r="C28" s="23" t="s">
        <v>191</v>
      </c>
      <c r="D28" s="23" t="s">
        <v>63</v>
      </c>
      <c r="E28" s="23" t="s">
        <v>64</v>
      </c>
      <c r="F28" s="23" t="s">
        <v>196</v>
      </c>
      <c r="G28" s="23" t="s">
        <v>197</v>
      </c>
      <c r="H28" s="22">
        <v>10000</v>
      </c>
      <c r="I28" s="22"/>
      <c r="J28" s="22"/>
      <c r="K28" s="22"/>
      <c r="L28" s="22"/>
      <c r="M28" s="22"/>
      <c r="N28" s="22"/>
      <c r="O28" s="22"/>
      <c r="P28" s="22"/>
      <c r="Q28" s="22"/>
      <c r="R28" s="22">
        <v>10000</v>
      </c>
      <c r="S28" s="22"/>
      <c r="T28" s="22">
        <v>10000</v>
      </c>
      <c r="U28" s="22"/>
      <c r="V28" s="22"/>
      <c r="W28" s="22"/>
    </row>
    <row r="29" ht="31.4" customHeight="1" spans="1:23">
      <c r="A29" s="116" t="s">
        <v>45</v>
      </c>
      <c r="B29" s="110" t="s">
        <v>190</v>
      </c>
      <c r="C29" s="23" t="s">
        <v>191</v>
      </c>
      <c r="D29" s="23" t="s">
        <v>63</v>
      </c>
      <c r="E29" s="23" t="s">
        <v>64</v>
      </c>
      <c r="F29" s="23" t="s">
        <v>198</v>
      </c>
      <c r="G29" s="23" t="s">
        <v>199</v>
      </c>
      <c r="H29" s="22">
        <v>1200000</v>
      </c>
      <c r="I29" s="22">
        <v>700000</v>
      </c>
      <c r="J29" s="22">
        <v>175000</v>
      </c>
      <c r="K29" s="22"/>
      <c r="L29" s="22">
        <v>525000</v>
      </c>
      <c r="M29" s="22"/>
      <c r="N29" s="22"/>
      <c r="O29" s="22"/>
      <c r="P29" s="22"/>
      <c r="Q29" s="22">
        <v>200000</v>
      </c>
      <c r="R29" s="22">
        <v>300000</v>
      </c>
      <c r="S29" s="22"/>
      <c r="T29" s="22">
        <v>300000</v>
      </c>
      <c r="U29" s="22"/>
      <c r="V29" s="22"/>
      <c r="W29" s="22"/>
    </row>
    <row r="30" ht="31.4" customHeight="1" spans="1:23">
      <c r="A30" s="116" t="s">
        <v>45</v>
      </c>
      <c r="B30" s="110" t="s">
        <v>190</v>
      </c>
      <c r="C30" s="23" t="s">
        <v>191</v>
      </c>
      <c r="D30" s="23" t="s">
        <v>63</v>
      </c>
      <c r="E30" s="23" t="s">
        <v>64</v>
      </c>
      <c r="F30" s="23" t="s">
        <v>200</v>
      </c>
      <c r="G30" s="23" t="s">
        <v>201</v>
      </c>
      <c r="H30" s="22">
        <v>1600000</v>
      </c>
      <c r="I30" s="22">
        <v>850000</v>
      </c>
      <c r="J30" s="22">
        <v>212500</v>
      </c>
      <c r="K30" s="22"/>
      <c r="L30" s="22">
        <v>637500</v>
      </c>
      <c r="M30" s="22"/>
      <c r="N30" s="22"/>
      <c r="O30" s="22"/>
      <c r="P30" s="22"/>
      <c r="Q30" s="22">
        <v>300000</v>
      </c>
      <c r="R30" s="22">
        <v>450000</v>
      </c>
      <c r="S30" s="22"/>
      <c r="T30" s="22">
        <v>450000</v>
      </c>
      <c r="U30" s="22"/>
      <c r="V30" s="22"/>
      <c r="W30" s="22"/>
    </row>
    <row r="31" ht="31.4" customHeight="1" spans="1:23">
      <c r="A31" s="116" t="s">
        <v>45</v>
      </c>
      <c r="B31" s="110" t="s">
        <v>190</v>
      </c>
      <c r="C31" s="23" t="s">
        <v>191</v>
      </c>
      <c r="D31" s="23" t="s">
        <v>63</v>
      </c>
      <c r="E31" s="23" t="s">
        <v>64</v>
      </c>
      <c r="F31" s="23" t="s">
        <v>202</v>
      </c>
      <c r="G31" s="23" t="s">
        <v>203</v>
      </c>
      <c r="H31" s="22">
        <v>20000</v>
      </c>
      <c r="I31" s="22"/>
      <c r="J31" s="22"/>
      <c r="K31" s="22"/>
      <c r="L31" s="22"/>
      <c r="M31" s="22"/>
      <c r="N31" s="22"/>
      <c r="O31" s="22"/>
      <c r="P31" s="22"/>
      <c r="Q31" s="22"/>
      <c r="R31" s="22">
        <v>20000</v>
      </c>
      <c r="S31" s="22"/>
      <c r="T31" s="22">
        <v>20000</v>
      </c>
      <c r="U31" s="22"/>
      <c r="V31" s="22"/>
      <c r="W31" s="22"/>
    </row>
    <row r="32" ht="31.4" customHeight="1" spans="1:23">
      <c r="A32" s="116" t="s">
        <v>45</v>
      </c>
      <c r="B32" s="110" t="s">
        <v>190</v>
      </c>
      <c r="C32" s="23" t="s">
        <v>191</v>
      </c>
      <c r="D32" s="23" t="s">
        <v>63</v>
      </c>
      <c r="E32" s="23" t="s">
        <v>64</v>
      </c>
      <c r="F32" s="23" t="s">
        <v>204</v>
      </c>
      <c r="G32" s="23" t="s">
        <v>205</v>
      </c>
      <c r="H32" s="22">
        <v>360000</v>
      </c>
      <c r="I32" s="22">
        <v>160000</v>
      </c>
      <c r="J32" s="22">
        <v>40000</v>
      </c>
      <c r="K32" s="22"/>
      <c r="L32" s="22">
        <v>120000</v>
      </c>
      <c r="M32" s="22"/>
      <c r="N32" s="22"/>
      <c r="O32" s="22"/>
      <c r="P32" s="22"/>
      <c r="Q32" s="22">
        <v>200000</v>
      </c>
      <c r="R32" s="22"/>
      <c r="S32" s="22"/>
      <c r="T32" s="22"/>
      <c r="U32" s="22"/>
      <c r="V32" s="22"/>
      <c r="W32" s="22"/>
    </row>
    <row r="33" ht="31.4" customHeight="1" spans="1:23">
      <c r="A33" s="116" t="s">
        <v>45</v>
      </c>
      <c r="B33" s="110" t="s">
        <v>190</v>
      </c>
      <c r="C33" s="23" t="s">
        <v>191</v>
      </c>
      <c r="D33" s="23" t="s">
        <v>63</v>
      </c>
      <c r="E33" s="23" t="s">
        <v>64</v>
      </c>
      <c r="F33" s="23" t="s">
        <v>206</v>
      </c>
      <c r="G33" s="23" t="s">
        <v>207</v>
      </c>
      <c r="H33" s="22">
        <v>400000</v>
      </c>
      <c r="I33" s="22">
        <v>100000</v>
      </c>
      <c r="J33" s="22">
        <v>25000</v>
      </c>
      <c r="K33" s="22"/>
      <c r="L33" s="22">
        <v>75000</v>
      </c>
      <c r="M33" s="22"/>
      <c r="N33" s="22"/>
      <c r="O33" s="22"/>
      <c r="P33" s="22"/>
      <c r="Q33" s="22">
        <v>250000</v>
      </c>
      <c r="R33" s="22">
        <v>50000</v>
      </c>
      <c r="S33" s="22"/>
      <c r="T33" s="22">
        <v>50000</v>
      </c>
      <c r="U33" s="22"/>
      <c r="V33" s="22"/>
      <c r="W33" s="22"/>
    </row>
    <row r="34" ht="31.4" customHeight="1" spans="1:23">
      <c r="A34" s="116" t="s">
        <v>45</v>
      </c>
      <c r="B34" s="110" t="s">
        <v>190</v>
      </c>
      <c r="C34" s="23" t="s">
        <v>191</v>
      </c>
      <c r="D34" s="23" t="s">
        <v>63</v>
      </c>
      <c r="E34" s="23" t="s">
        <v>64</v>
      </c>
      <c r="F34" s="23" t="s">
        <v>208</v>
      </c>
      <c r="G34" s="23" t="s">
        <v>209</v>
      </c>
      <c r="H34" s="22">
        <v>1700000</v>
      </c>
      <c r="I34" s="22">
        <v>300000</v>
      </c>
      <c r="J34" s="22">
        <v>75000</v>
      </c>
      <c r="K34" s="22"/>
      <c r="L34" s="22">
        <v>225000</v>
      </c>
      <c r="M34" s="22"/>
      <c r="N34" s="22"/>
      <c r="O34" s="22"/>
      <c r="P34" s="22"/>
      <c r="Q34" s="22">
        <v>1000000</v>
      </c>
      <c r="R34" s="22">
        <v>400000</v>
      </c>
      <c r="S34" s="22"/>
      <c r="T34" s="22">
        <v>200000</v>
      </c>
      <c r="U34" s="22"/>
      <c r="V34" s="22"/>
      <c r="W34" s="22">
        <v>200000</v>
      </c>
    </row>
    <row r="35" ht="31.4" customHeight="1" spans="1:23">
      <c r="A35" s="116" t="s">
        <v>45</v>
      </c>
      <c r="B35" s="110" t="s">
        <v>190</v>
      </c>
      <c r="C35" s="23" t="s">
        <v>191</v>
      </c>
      <c r="D35" s="23" t="s">
        <v>63</v>
      </c>
      <c r="E35" s="23" t="s">
        <v>64</v>
      </c>
      <c r="F35" s="23" t="s">
        <v>210</v>
      </c>
      <c r="G35" s="23" t="s">
        <v>211</v>
      </c>
      <c r="H35" s="22">
        <v>96500000</v>
      </c>
      <c r="I35" s="22">
        <v>70000000</v>
      </c>
      <c r="J35" s="22">
        <v>17500000</v>
      </c>
      <c r="K35" s="22"/>
      <c r="L35" s="22">
        <v>52500000</v>
      </c>
      <c r="M35" s="22"/>
      <c r="N35" s="22"/>
      <c r="O35" s="22"/>
      <c r="P35" s="22"/>
      <c r="Q35" s="22">
        <v>17500000</v>
      </c>
      <c r="R35" s="22">
        <v>9000000</v>
      </c>
      <c r="S35" s="22"/>
      <c r="T35" s="22">
        <v>1000000</v>
      </c>
      <c r="U35" s="22"/>
      <c r="V35" s="22"/>
      <c r="W35" s="22">
        <v>8000000</v>
      </c>
    </row>
    <row r="36" ht="31.4" customHeight="1" spans="1:23">
      <c r="A36" s="116" t="s">
        <v>45</v>
      </c>
      <c r="B36" s="110" t="s">
        <v>190</v>
      </c>
      <c r="C36" s="23" t="s">
        <v>191</v>
      </c>
      <c r="D36" s="23" t="s">
        <v>63</v>
      </c>
      <c r="E36" s="23" t="s">
        <v>64</v>
      </c>
      <c r="F36" s="23" t="s">
        <v>212</v>
      </c>
      <c r="G36" s="23" t="s">
        <v>213</v>
      </c>
      <c r="H36" s="22">
        <v>240000</v>
      </c>
      <c r="I36" s="22"/>
      <c r="J36" s="22"/>
      <c r="K36" s="22"/>
      <c r="L36" s="22"/>
      <c r="M36" s="22"/>
      <c r="N36" s="22"/>
      <c r="O36" s="22"/>
      <c r="P36" s="22"/>
      <c r="Q36" s="22"/>
      <c r="R36" s="22">
        <v>240000</v>
      </c>
      <c r="S36" s="22"/>
      <c r="T36" s="22">
        <v>140000</v>
      </c>
      <c r="U36" s="22"/>
      <c r="V36" s="22"/>
      <c r="W36" s="22">
        <v>100000</v>
      </c>
    </row>
    <row r="37" ht="31.4" customHeight="1" spans="1:23">
      <c r="A37" s="116" t="s">
        <v>45</v>
      </c>
      <c r="B37" s="110" t="s">
        <v>190</v>
      </c>
      <c r="C37" s="23" t="s">
        <v>191</v>
      </c>
      <c r="D37" s="23" t="s">
        <v>63</v>
      </c>
      <c r="E37" s="23" t="s">
        <v>64</v>
      </c>
      <c r="F37" s="23" t="s">
        <v>214</v>
      </c>
      <c r="G37" s="23" t="s">
        <v>215</v>
      </c>
      <c r="H37" s="22">
        <v>1050000</v>
      </c>
      <c r="I37" s="22">
        <v>100000</v>
      </c>
      <c r="J37" s="22">
        <v>25000</v>
      </c>
      <c r="K37" s="22"/>
      <c r="L37" s="22">
        <v>75000</v>
      </c>
      <c r="M37" s="22"/>
      <c r="N37" s="22"/>
      <c r="O37" s="22"/>
      <c r="P37" s="22"/>
      <c r="Q37" s="22">
        <v>500000</v>
      </c>
      <c r="R37" s="22">
        <v>450000</v>
      </c>
      <c r="S37" s="22"/>
      <c r="T37" s="22">
        <v>300000</v>
      </c>
      <c r="U37" s="22"/>
      <c r="V37" s="22"/>
      <c r="W37" s="22">
        <v>150000</v>
      </c>
    </row>
    <row r="38" ht="31.4" customHeight="1" spans="1:23">
      <c r="A38" s="116" t="s">
        <v>45</v>
      </c>
      <c r="B38" s="110" t="s">
        <v>190</v>
      </c>
      <c r="C38" s="23" t="s">
        <v>191</v>
      </c>
      <c r="D38" s="23" t="s">
        <v>63</v>
      </c>
      <c r="E38" s="23" t="s">
        <v>64</v>
      </c>
      <c r="F38" s="23" t="s">
        <v>216</v>
      </c>
      <c r="G38" s="23" t="s">
        <v>217</v>
      </c>
      <c r="H38" s="22">
        <v>1200000</v>
      </c>
      <c r="I38" s="22"/>
      <c r="J38" s="22"/>
      <c r="K38" s="22"/>
      <c r="L38" s="22"/>
      <c r="M38" s="22"/>
      <c r="N38" s="22"/>
      <c r="O38" s="22"/>
      <c r="P38" s="22"/>
      <c r="Q38" s="22">
        <v>50000</v>
      </c>
      <c r="R38" s="22">
        <v>1150000</v>
      </c>
      <c r="S38" s="22"/>
      <c r="T38" s="22">
        <v>350000</v>
      </c>
      <c r="U38" s="22"/>
      <c r="V38" s="22"/>
      <c r="W38" s="22">
        <v>800000</v>
      </c>
    </row>
    <row r="39" ht="31.4" customHeight="1" spans="1:23">
      <c r="A39" s="116" t="s">
        <v>45</v>
      </c>
      <c r="B39" s="110" t="s">
        <v>190</v>
      </c>
      <c r="C39" s="23" t="s">
        <v>191</v>
      </c>
      <c r="D39" s="23" t="s">
        <v>63</v>
      </c>
      <c r="E39" s="23" t="s">
        <v>64</v>
      </c>
      <c r="F39" s="23" t="s">
        <v>218</v>
      </c>
      <c r="G39" s="23" t="s">
        <v>219</v>
      </c>
      <c r="H39" s="22">
        <v>7300000</v>
      </c>
      <c r="I39" s="22"/>
      <c r="J39" s="22"/>
      <c r="K39" s="22"/>
      <c r="L39" s="22"/>
      <c r="M39" s="22"/>
      <c r="N39" s="22"/>
      <c r="O39" s="22"/>
      <c r="P39" s="22"/>
      <c r="Q39" s="22"/>
      <c r="R39" s="22">
        <v>7300000</v>
      </c>
      <c r="S39" s="22"/>
      <c r="T39" s="22">
        <v>3300000</v>
      </c>
      <c r="U39" s="22"/>
      <c r="V39" s="22"/>
      <c r="W39" s="22">
        <v>4000000</v>
      </c>
    </row>
    <row r="40" ht="31.4" customHeight="1" spans="1:23">
      <c r="A40" s="116" t="s">
        <v>45</v>
      </c>
      <c r="B40" s="110" t="s">
        <v>190</v>
      </c>
      <c r="C40" s="23" t="s">
        <v>191</v>
      </c>
      <c r="D40" s="23" t="s">
        <v>63</v>
      </c>
      <c r="E40" s="23" t="s">
        <v>64</v>
      </c>
      <c r="F40" s="23" t="s">
        <v>220</v>
      </c>
      <c r="G40" s="23" t="s">
        <v>221</v>
      </c>
      <c r="H40" s="22">
        <v>250000</v>
      </c>
      <c r="I40" s="22"/>
      <c r="J40" s="22"/>
      <c r="K40" s="22"/>
      <c r="L40" s="22"/>
      <c r="M40" s="22"/>
      <c r="N40" s="22"/>
      <c r="O40" s="22"/>
      <c r="P40" s="22"/>
      <c r="Q40" s="22"/>
      <c r="R40" s="22">
        <v>250000</v>
      </c>
      <c r="S40" s="22"/>
      <c r="T40" s="22">
        <v>250000</v>
      </c>
      <c r="U40" s="22"/>
      <c r="V40" s="22"/>
      <c r="W40" s="22"/>
    </row>
    <row r="41" ht="31.4" customHeight="1" spans="1:23">
      <c r="A41" s="116" t="s">
        <v>45</v>
      </c>
      <c r="B41" s="110" t="s">
        <v>190</v>
      </c>
      <c r="C41" s="23" t="s">
        <v>191</v>
      </c>
      <c r="D41" s="23" t="s">
        <v>63</v>
      </c>
      <c r="E41" s="23" t="s">
        <v>64</v>
      </c>
      <c r="F41" s="23" t="s">
        <v>222</v>
      </c>
      <c r="G41" s="23" t="s">
        <v>223</v>
      </c>
      <c r="H41" s="22">
        <v>200000</v>
      </c>
      <c r="I41" s="22"/>
      <c r="J41" s="22"/>
      <c r="K41" s="22"/>
      <c r="L41" s="22"/>
      <c r="M41" s="22"/>
      <c r="N41" s="22"/>
      <c r="O41" s="22"/>
      <c r="P41" s="22"/>
      <c r="Q41" s="22"/>
      <c r="R41" s="22">
        <v>200000</v>
      </c>
      <c r="S41" s="22"/>
      <c r="T41" s="22">
        <v>200000</v>
      </c>
      <c r="U41" s="22"/>
      <c r="V41" s="22"/>
      <c r="W41" s="22"/>
    </row>
    <row r="42" ht="31.4" customHeight="1" spans="1:23">
      <c r="A42" s="116" t="s">
        <v>45</v>
      </c>
      <c r="B42" s="110" t="s">
        <v>190</v>
      </c>
      <c r="C42" s="23" t="s">
        <v>191</v>
      </c>
      <c r="D42" s="23" t="s">
        <v>63</v>
      </c>
      <c r="E42" s="23" t="s">
        <v>64</v>
      </c>
      <c r="F42" s="23" t="s">
        <v>224</v>
      </c>
      <c r="G42" s="23" t="s">
        <v>225</v>
      </c>
      <c r="H42" s="22">
        <v>2008900</v>
      </c>
      <c r="I42" s="22">
        <v>650400</v>
      </c>
      <c r="J42" s="22">
        <v>162600</v>
      </c>
      <c r="K42" s="22"/>
      <c r="L42" s="22">
        <v>487800</v>
      </c>
      <c r="M42" s="22"/>
      <c r="N42" s="22"/>
      <c r="O42" s="22"/>
      <c r="P42" s="22"/>
      <c r="Q42" s="22">
        <v>593500</v>
      </c>
      <c r="R42" s="22">
        <v>765000</v>
      </c>
      <c r="S42" s="22"/>
      <c r="T42" s="22">
        <v>515000</v>
      </c>
      <c r="U42" s="22"/>
      <c r="V42" s="22"/>
      <c r="W42" s="22">
        <v>250000</v>
      </c>
    </row>
    <row r="43" ht="31.4" customHeight="1" spans="1:23">
      <c r="A43" s="116" t="s">
        <v>45</v>
      </c>
      <c r="B43" s="110" t="s">
        <v>190</v>
      </c>
      <c r="C43" s="23" t="s">
        <v>191</v>
      </c>
      <c r="D43" s="23" t="s">
        <v>63</v>
      </c>
      <c r="E43" s="23" t="s">
        <v>64</v>
      </c>
      <c r="F43" s="23" t="s">
        <v>226</v>
      </c>
      <c r="G43" s="23" t="s">
        <v>227</v>
      </c>
      <c r="H43" s="22">
        <v>1000000</v>
      </c>
      <c r="I43" s="22"/>
      <c r="J43" s="22"/>
      <c r="K43" s="22"/>
      <c r="L43" s="22"/>
      <c r="M43" s="22"/>
      <c r="N43" s="22"/>
      <c r="O43" s="22"/>
      <c r="P43" s="22"/>
      <c r="Q43" s="22">
        <v>500000</v>
      </c>
      <c r="R43" s="22">
        <v>500000</v>
      </c>
      <c r="S43" s="22"/>
      <c r="T43" s="22">
        <v>500000</v>
      </c>
      <c r="U43" s="22"/>
      <c r="V43" s="22"/>
      <c r="W43" s="22"/>
    </row>
    <row r="44" ht="31.4" customHeight="1" spans="1:23">
      <c r="A44" s="116" t="s">
        <v>45</v>
      </c>
      <c r="B44" s="110" t="s">
        <v>190</v>
      </c>
      <c r="C44" s="23" t="s">
        <v>191</v>
      </c>
      <c r="D44" s="23" t="s">
        <v>63</v>
      </c>
      <c r="E44" s="23" t="s">
        <v>64</v>
      </c>
      <c r="F44" s="23" t="s">
        <v>228</v>
      </c>
      <c r="G44" s="23" t="s">
        <v>229</v>
      </c>
      <c r="H44" s="22">
        <v>14150000</v>
      </c>
      <c r="I44" s="22">
        <v>12000000</v>
      </c>
      <c r="J44" s="22"/>
      <c r="K44" s="22"/>
      <c r="L44" s="22">
        <v>12000000</v>
      </c>
      <c r="M44" s="22"/>
      <c r="N44" s="22"/>
      <c r="O44" s="22"/>
      <c r="P44" s="22"/>
      <c r="Q44" s="22">
        <v>1000000</v>
      </c>
      <c r="R44" s="22">
        <v>1150000</v>
      </c>
      <c r="S44" s="22"/>
      <c r="T44" s="22">
        <v>500000</v>
      </c>
      <c r="U44" s="22"/>
      <c r="V44" s="22"/>
      <c r="W44" s="22">
        <v>650000</v>
      </c>
    </row>
    <row r="45" ht="31.4" customHeight="1" spans="1:23">
      <c r="A45" s="116" t="s">
        <v>45</v>
      </c>
      <c r="B45" s="110" t="s">
        <v>190</v>
      </c>
      <c r="C45" s="23" t="s">
        <v>191</v>
      </c>
      <c r="D45" s="23" t="s">
        <v>63</v>
      </c>
      <c r="E45" s="23" t="s">
        <v>64</v>
      </c>
      <c r="F45" s="23" t="s">
        <v>230</v>
      </c>
      <c r="G45" s="23" t="s">
        <v>231</v>
      </c>
      <c r="H45" s="22">
        <v>500000</v>
      </c>
      <c r="I45" s="22"/>
      <c r="J45" s="22"/>
      <c r="K45" s="22"/>
      <c r="L45" s="22"/>
      <c r="M45" s="22"/>
      <c r="N45" s="22"/>
      <c r="O45" s="22"/>
      <c r="P45" s="22"/>
      <c r="Q45" s="22">
        <v>500000</v>
      </c>
      <c r="R45" s="22"/>
      <c r="S45" s="22"/>
      <c r="T45" s="22"/>
      <c r="U45" s="22"/>
      <c r="V45" s="22"/>
      <c r="W45" s="22"/>
    </row>
    <row r="46" ht="31.4" customHeight="1" spans="1:23">
      <c r="A46" s="116" t="s">
        <v>45</v>
      </c>
      <c r="B46" s="110" t="s">
        <v>190</v>
      </c>
      <c r="C46" s="23" t="s">
        <v>191</v>
      </c>
      <c r="D46" s="23" t="s">
        <v>69</v>
      </c>
      <c r="E46" s="23" t="s">
        <v>70</v>
      </c>
      <c r="F46" s="23" t="s">
        <v>224</v>
      </c>
      <c r="G46" s="23" t="s">
        <v>225</v>
      </c>
      <c r="H46" s="22">
        <v>64300</v>
      </c>
      <c r="I46" s="22"/>
      <c r="J46" s="22"/>
      <c r="K46" s="22"/>
      <c r="L46" s="22"/>
      <c r="M46" s="22"/>
      <c r="N46" s="22"/>
      <c r="O46" s="22"/>
      <c r="P46" s="22"/>
      <c r="Q46" s="22">
        <v>64300</v>
      </c>
      <c r="R46" s="22"/>
      <c r="S46" s="22"/>
      <c r="T46" s="22"/>
      <c r="U46" s="22"/>
      <c r="V46" s="22"/>
      <c r="W46" s="22"/>
    </row>
    <row r="47" ht="31.4" customHeight="1" spans="1:23">
      <c r="A47" s="116" t="s">
        <v>45</v>
      </c>
      <c r="B47" s="110" t="s">
        <v>232</v>
      </c>
      <c r="C47" s="23" t="s">
        <v>233</v>
      </c>
      <c r="D47" s="23" t="s">
        <v>63</v>
      </c>
      <c r="E47" s="23" t="s">
        <v>64</v>
      </c>
      <c r="F47" s="23" t="s">
        <v>180</v>
      </c>
      <c r="G47" s="23" t="s">
        <v>179</v>
      </c>
      <c r="H47" s="22">
        <v>3952600</v>
      </c>
      <c r="I47" s="22"/>
      <c r="J47" s="22"/>
      <c r="K47" s="22"/>
      <c r="L47" s="22"/>
      <c r="M47" s="22"/>
      <c r="N47" s="22"/>
      <c r="O47" s="22"/>
      <c r="P47" s="22"/>
      <c r="Q47" s="22">
        <v>3952600</v>
      </c>
      <c r="R47" s="22"/>
      <c r="S47" s="22"/>
      <c r="T47" s="22"/>
      <c r="U47" s="22"/>
      <c r="V47" s="22"/>
      <c r="W47" s="22"/>
    </row>
    <row r="48" ht="26" customHeight="1" spans="1:23">
      <c r="A48" s="30" t="s">
        <v>98</v>
      </c>
      <c r="B48" s="31"/>
      <c r="C48" s="31"/>
      <c r="D48" s="31"/>
      <c r="E48" s="31"/>
      <c r="F48" s="31"/>
      <c r="G48" s="32"/>
      <c r="H48" s="22">
        <v>157210400</v>
      </c>
      <c r="I48" s="22">
        <v>105110400</v>
      </c>
      <c r="J48" s="22">
        <v>23277600</v>
      </c>
      <c r="K48" s="22"/>
      <c r="L48" s="22">
        <v>81832800</v>
      </c>
      <c r="M48" s="22"/>
      <c r="N48" s="22"/>
      <c r="O48" s="22"/>
      <c r="P48" s="22"/>
      <c r="Q48" s="22">
        <v>29700000</v>
      </c>
      <c r="R48" s="22">
        <v>22400000</v>
      </c>
      <c r="S48" s="22"/>
      <c r="T48" s="22">
        <v>8150000</v>
      </c>
      <c r="U48" s="22"/>
      <c r="V48" s="22"/>
      <c r="W48" s="22">
        <v>14250000</v>
      </c>
    </row>
  </sheetData>
  <mergeCells count="30">
    <mergeCell ref="A2:W2"/>
    <mergeCell ref="A3:G3"/>
    <mergeCell ref="H4:W4"/>
    <mergeCell ref="I5:M5"/>
    <mergeCell ref="N5:P5"/>
    <mergeCell ref="R5:W5"/>
    <mergeCell ref="A48:G48"/>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590277777777778" right="0.629861111111111" top="0.629861111111111" bottom="0.747916666666667" header="0.275" footer="0.747916666666667"/>
  <pageSetup paperSize="9" scale="4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2"/>
  <sheetViews>
    <sheetView showZeros="0" workbookViewId="0">
      <selection activeCell="A42" sqref="$A42:$XFD42"/>
    </sheetView>
  </sheetViews>
  <sheetFormatPr defaultColWidth="9.14166666666667" defaultRowHeight="14.25" customHeight="1"/>
  <cols>
    <col min="1" max="1" width="10.125" customWidth="1"/>
    <col min="2" max="2" width="16.375" customWidth="1"/>
    <col min="3" max="3" width="31.3166666666667" customWidth="1"/>
    <col min="4" max="4" width="21.625" customWidth="1"/>
    <col min="5" max="5" width="11.875" customWidth="1"/>
    <col min="6" max="6" width="14.125" customWidth="1"/>
    <col min="7" max="7" width="11.875" customWidth="1"/>
    <col min="8" max="8" width="14.125" customWidth="1"/>
    <col min="9" max="9" width="11.25" customWidth="1"/>
    <col min="10" max="10" width="12.0083333333333" customWidth="1"/>
    <col min="11" max="11" width="11.2666666666667" customWidth="1"/>
    <col min="12" max="13" width="9.125" customWidth="1"/>
    <col min="14" max="14" width="11.875" customWidth="1"/>
    <col min="15" max="16" width="9.125" customWidth="1"/>
    <col min="17" max="17" width="11.5333333333333" customWidth="1"/>
    <col min="18" max="18" width="12.1916666666667" customWidth="1"/>
    <col min="19" max="19" width="9.25" customWidth="1"/>
    <col min="20" max="20" width="11.1666666666667" customWidth="1"/>
    <col min="21" max="23" width="9.25" customWidth="1"/>
  </cols>
  <sheetData>
    <row r="1" ht="13.5" customHeight="1" spans="5:23">
      <c r="E1" s="1"/>
      <c r="F1" s="1"/>
      <c r="G1" s="1"/>
      <c r="H1" s="1"/>
      <c r="U1" s="114"/>
      <c r="W1" s="56" t="s">
        <v>234</v>
      </c>
    </row>
    <row r="2" ht="27.75" customHeight="1" spans="1:23">
      <c r="A2" s="27" t="s">
        <v>235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"单位名称："&amp;"云南省电子信息高级技工学校"</f>
        <v>单位名称：云南省电子信息高级技工学校</v>
      </c>
      <c r="B3" s="109" t="str">
        <f t="shared" si="0"/>
        <v>单位名称：云南省电子信息高级技工学校</v>
      </c>
      <c r="C3" s="109"/>
      <c r="D3" s="109"/>
      <c r="E3" s="109"/>
      <c r="F3" s="109"/>
      <c r="G3" s="109"/>
      <c r="H3" s="109"/>
      <c r="I3" s="109"/>
      <c r="J3" s="6"/>
      <c r="K3" s="6"/>
      <c r="L3" s="6"/>
      <c r="M3" s="6"/>
      <c r="N3" s="6"/>
      <c r="O3" s="6"/>
      <c r="P3" s="6"/>
      <c r="Q3" s="6"/>
      <c r="U3" s="114"/>
      <c r="W3" s="104" t="s">
        <v>123</v>
      </c>
    </row>
    <row r="4" ht="21.75" customHeight="1" spans="1:23">
      <c r="A4" s="8" t="s">
        <v>236</v>
      </c>
      <c r="B4" s="8" t="s">
        <v>134</v>
      </c>
      <c r="C4" s="8" t="s">
        <v>135</v>
      </c>
      <c r="D4" s="8" t="s">
        <v>237</v>
      </c>
      <c r="E4" s="9" t="s">
        <v>136</v>
      </c>
      <c r="F4" s="9" t="s">
        <v>137</v>
      </c>
      <c r="G4" s="9" t="s">
        <v>138</v>
      </c>
      <c r="H4" s="9" t="s">
        <v>139</v>
      </c>
      <c r="I4" s="62" t="s">
        <v>30</v>
      </c>
      <c r="J4" s="62" t="s">
        <v>238</v>
      </c>
      <c r="K4" s="62"/>
      <c r="L4" s="62"/>
      <c r="M4" s="62"/>
      <c r="N4" s="111" t="s">
        <v>141</v>
      </c>
      <c r="O4" s="111"/>
      <c r="P4" s="111"/>
      <c r="Q4" s="9" t="s">
        <v>36</v>
      </c>
      <c r="R4" s="10" t="s">
        <v>51</v>
      </c>
      <c r="S4" s="11"/>
      <c r="T4" s="11"/>
      <c r="U4" s="11"/>
      <c r="V4" s="11"/>
      <c r="W4" s="12"/>
    </row>
    <row r="5" ht="21.75" customHeight="1" spans="1:23">
      <c r="A5" s="13"/>
      <c r="B5" s="13"/>
      <c r="C5" s="13"/>
      <c r="D5" s="13"/>
      <c r="E5" s="14"/>
      <c r="F5" s="14"/>
      <c r="G5" s="14"/>
      <c r="H5" s="14"/>
      <c r="I5" s="62"/>
      <c r="J5" s="47" t="s">
        <v>33</v>
      </c>
      <c r="K5" s="47"/>
      <c r="L5" s="47" t="s">
        <v>34</v>
      </c>
      <c r="M5" s="47" t="s">
        <v>35</v>
      </c>
      <c r="N5" s="112" t="s">
        <v>33</v>
      </c>
      <c r="O5" s="112" t="s">
        <v>34</v>
      </c>
      <c r="P5" s="112" t="s">
        <v>35</v>
      </c>
      <c r="Q5" s="14"/>
      <c r="R5" s="9" t="s">
        <v>32</v>
      </c>
      <c r="S5" s="9" t="s">
        <v>43</v>
      </c>
      <c r="T5" s="9" t="s">
        <v>147</v>
      </c>
      <c r="U5" s="9" t="s">
        <v>39</v>
      </c>
      <c r="V5" s="9" t="s">
        <v>40</v>
      </c>
      <c r="W5" s="9" t="s">
        <v>41</v>
      </c>
    </row>
    <row r="6" ht="40.5" customHeight="1" spans="1:23">
      <c r="A6" s="16"/>
      <c r="B6" s="16"/>
      <c r="C6" s="16"/>
      <c r="D6" s="16"/>
      <c r="E6" s="17"/>
      <c r="F6" s="17"/>
      <c r="G6" s="17"/>
      <c r="H6" s="17"/>
      <c r="I6" s="62"/>
      <c r="J6" s="47" t="s">
        <v>32</v>
      </c>
      <c r="K6" s="47" t="s">
        <v>239</v>
      </c>
      <c r="L6" s="47"/>
      <c r="M6" s="47"/>
      <c r="N6" s="17"/>
      <c r="O6" s="17"/>
      <c r="P6" s="17"/>
      <c r="Q6" s="17"/>
      <c r="R6" s="17"/>
      <c r="S6" s="17"/>
      <c r="T6" s="17"/>
      <c r="U6" s="18"/>
      <c r="V6" s="17"/>
      <c r="W6" s="17"/>
    </row>
    <row r="7" ht="24"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0"/>
      <c r="C8" s="23" t="s">
        <v>240</v>
      </c>
      <c r="D8" s="23"/>
      <c r="E8" s="23"/>
      <c r="F8" s="23"/>
      <c r="G8" s="23"/>
      <c r="H8" s="23"/>
      <c r="I8" s="113">
        <v>300000</v>
      </c>
      <c r="J8" s="113"/>
      <c r="K8" s="113"/>
      <c r="L8" s="113"/>
      <c r="M8" s="113"/>
      <c r="N8" s="113">
        <v>300000</v>
      </c>
      <c r="O8" s="113"/>
      <c r="P8" s="113"/>
      <c r="Q8" s="113"/>
      <c r="R8" s="113"/>
      <c r="S8" s="113"/>
      <c r="T8" s="113"/>
      <c r="U8" s="92"/>
      <c r="V8" s="113"/>
      <c r="W8" s="113"/>
    </row>
    <row r="9" ht="32.9" customHeight="1" spans="1:23">
      <c r="A9" s="23" t="s">
        <v>241</v>
      </c>
      <c r="B9" s="110" t="s">
        <v>242</v>
      </c>
      <c r="C9" s="23" t="s">
        <v>240</v>
      </c>
      <c r="D9" s="23" t="s">
        <v>45</v>
      </c>
      <c r="E9" s="23" t="s">
        <v>77</v>
      </c>
      <c r="F9" s="23" t="s">
        <v>78</v>
      </c>
      <c r="G9" s="23" t="s">
        <v>214</v>
      </c>
      <c r="H9" s="23" t="s">
        <v>215</v>
      </c>
      <c r="I9" s="113">
        <v>45000</v>
      </c>
      <c r="J9" s="113"/>
      <c r="K9" s="113"/>
      <c r="L9" s="113"/>
      <c r="M9" s="113"/>
      <c r="N9" s="113">
        <v>45000</v>
      </c>
      <c r="O9" s="113"/>
      <c r="P9" s="113"/>
      <c r="Q9" s="113"/>
      <c r="R9" s="113"/>
      <c r="S9" s="113"/>
      <c r="T9" s="113"/>
      <c r="U9" s="92"/>
      <c r="V9" s="113"/>
      <c r="W9" s="113"/>
    </row>
    <row r="10" ht="32.9" customHeight="1" spans="1:23">
      <c r="A10" s="23" t="s">
        <v>241</v>
      </c>
      <c r="B10" s="110" t="s">
        <v>242</v>
      </c>
      <c r="C10" s="23" t="s">
        <v>240</v>
      </c>
      <c r="D10" s="23" t="s">
        <v>45</v>
      </c>
      <c r="E10" s="23" t="s">
        <v>77</v>
      </c>
      <c r="F10" s="23" t="s">
        <v>78</v>
      </c>
      <c r="G10" s="23" t="s">
        <v>224</v>
      </c>
      <c r="H10" s="23" t="s">
        <v>225</v>
      </c>
      <c r="I10" s="113">
        <v>35000</v>
      </c>
      <c r="J10" s="113"/>
      <c r="K10" s="113"/>
      <c r="L10" s="113"/>
      <c r="M10" s="113"/>
      <c r="N10" s="113">
        <v>35000</v>
      </c>
      <c r="O10" s="113"/>
      <c r="P10" s="113"/>
      <c r="Q10" s="113"/>
      <c r="R10" s="113"/>
      <c r="S10" s="113"/>
      <c r="T10" s="113"/>
      <c r="U10" s="92"/>
      <c r="V10" s="113"/>
      <c r="W10" s="113"/>
    </row>
    <row r="11" ht="32.9" customHeight="1" spans="1:23">
      <c r="A11" s="23" t="s">
        <v>241</v>
      </c>
      <c r="B11" s="110" t="s">
        <v>242</v>
      </c>
      <c r="C11" s="23" t="s">
        <v>240</v>
      </c>
      <c r="D11" s="23" t="s">
        <v>45</v>
      </c>
      <c r="E11" s="23" t="s">
        <v>77</v>
      </c>
      <c r="F11" s="23" t="s">
        <v>78</v>
      </c>
      <c r="G11" s="23" t="s">
        <v>228</v>
      </c>
      <c r="H11" s="23" t="s">
        <v>229</v>
      </c>
      <c r="I11" s="113">
        <v>220000</v>
      </c>
      <c r="J11" s="113"/>
      <c r="K11" s="113"/>
      <c r="L11" s="113"/>
      <c r="M11" s="113"/>
      <c r="N11" s="113">
        <v>220000</v>
      </c>
      <c r="O11" s="113"/>
      <c r="P11" s="113"/>
      <c r="Q11" s="113"/>
      <c r="R11" s="113"/>
      <c r="S11" s="113"/>
      <c r="T11" s="113"/>
      <c r="U11" s="92"/>
      <c r="V11" s="113"/>
      <c r="W11" s="113"/>
    </row>
    <row r="12" ht="32.9" customHeight="1" spans="1:23">
      <c r="A12" s="23"/>
      <c r="B12" s="23"/>
      <c r="C12" s="23" t="s">
        <v>243</v>
      </c>
      <c r="D12" s="23"/>
      <c r="E12" s="23"/>
      <c r="F12" s="23"/>
      <c r="G12" s="23"/>
      <c r="H12" s="23"/>
      <c r="I12" s="113">
        <v>5000000</v>
      </c>
      <c r="J12" s="113"/>
      <c r="K12" s="113"/>
      <c r="L12" s="113"/>
      <c r="M12" s="113"/>
      <c r="N12" s="113">
        <v>5000000</v>
      </c>
      <c r="O12" s="113"/>
      <c r="P12" s="113"/>
      <c r="Q12" s="113"/>
      <c r="R12" s="113"/>
      <c r="S12" s="113"/>
      <c r="T12" s="113"/>
      <c r="U12" s="92"/>
      <c r="V12" s="113"/>
      <c r="W12" s="113"/>
    </row>
    <row r="13" ht="32.9" customHeight="1" spans="1:23">
      <c r="A13" s="23" t="s">
        <v>241</v>
      </c>
      <c r="B13" s="110" t="s">
        <v>244</v>
      </c>
      <c r="C13" s="23" t="s">
        <v>243</v>
      </c>
      <c r="D13" s="23" t="s">
        <v>45</v>
      </c>
      <c r="E13" s="23" t="s">
        <v>77</v>
      </c>
      <c r="F13" s="23" t="s">
        <v>78</v>
      </c>
      <c r="G13" s="23" t="s">
        <v>214</v>
      </c>
      <c r="H13" s="23" t="s">
        <v>215</v>
      </c>
      <c r="I13" s="113">
        <v>300000</v>
      </c>
      <c r="J13" s="113"/>
      <c r="K13" s="113"/>
      <c r="L13" s="113"/>
      <c r="M13" s="113"/>
      <c r="N13" s="113">
        <v>300000</v>
      </c>
      <c r="O13" s="113"/>
      <c r="P13" s="113"/>
      <c r="Q13" s="113"/>
      <c r="R13" s="113"/>
      <c r="S13" s="113"/>
      <c r="T13" s="113"/>
      <c r="U13" s="92"/>
      <c r="V13" s="113"/>
      <c r="W13" s="113"/>
    </row>
    <row r="14" ht="32.9" customHeight="1" spans="1:23">
      <c r="A14" s="23" t="s">
        <v>241</v>
      </c>
      <c r="B14" s="110" t="s">
        <v>244</v>
      </c>
      <c r="C14" s="23" t="s">
        <v>243</v>
      </c>
      <c r="D14" s="23" t="s">
        <v>45</v>
      </c>
      <c r="E14" s="23" t="s">
        <v>77</v>
      </c>
      <c r="F14" s="23" t="s">
        <v>78</v>
      </c>
      <c r="G14" s="23" t="s">
        <v>228</v>
      </c>
      <c r="H14" s="23" t="s">
        <v>229</v>
      </c>
      <c r="I14" s="113">
        <v>4700000</v>
      </c>
      <c r="J14" s="113"/>
      <c r="K14" s="113"/>
      <c r="L14" s="113"/>
      <c r="M14" s="113"/>
      <c r="N14" s="113">
        <v>4700000</v>
      </c>
      <c r="O14" s="113"/>
      <c r="P14" s="113"/>
      <c r="Q14" s="113"/>
      <c r="R14" s="113"/>
      <c r="S14" s="113"/>
      <c r="T14" s="113"/>
      <c r="U14" s="92"/>
      <c r="V14" s="113"/>
      <c r="W14" s="113"/>
    </row>
    <row r="15" ht="32.9" customHeight="1" spans="1:23">
      <c r="A15" s="23"/>
      <c r="B15" s="23"/>
      <c r="C15" s="23" t="s">
        <v>245</v>
      </c>
      <c r="D15" s="23"/>
      <c r="E15" s="23"/>
      <c r="F15" s="23"/>
      <c r="G15" s="23"/>
      <c r="H15" s="23"/>
      <c r="I15" s="113">
        <v>740000</v>
      </c>
      <c r="J15" s="113"/>
      <c r="K15" s="113"/>
      <c r="L15" s="113"/>
      <c r="M15" s="113"/>
      <c r="N15" s="113">
        <v>740000</v>
      </c>
      <c r="O15" s="113"/>
      <c r="P15" s="113"/>
      <c r="Q15" s="113"/>
      <c r="R15" s="113"/>
      <c r="S15" s="113"/>
      <c r="T15" s="113"/>
      <c r="U15" s="92"/>
      <c r="V15" s="113"/>
      <c r="W15" s="113"/>
    </row>
    <row r="16" ht="32.9" customHeight="1" spans="1:23">
      <c r="A16" s="23" t="s">
        <v>241</v>
      </c>
      <c r="B16" s="110" t="s">
        <v>246</v>
      </c>
      <c r="C16" s="23" t="s">
        <v>245</v>
      </c>
      <c r="D16" s="23" t="s">
        <v>45</v>
      </c>
      <c r="E16" s="23" t="s">
        <v>63</v>
      </c>
      <c r="F16" s="23" t="s">
        <v>64</v>
      </c>
      <c r="G16" s="23" t="s">
        <v>214</v>
      </c>
      <c r="H16" s="23" t="s">
        <v>215</v>
      </c>
      <c r="I16" s="113">
        <v>60000</v>
      </c>
      <c r="J16" s="113"/>
      <c r="K16" s="113"/>
      <c r="L16" s="113"/>
      <c r="M16" s="113"/>
      <c r="N16" s="113">
        <v>60000</v>
      </c>
      <c r="O16" s="113"/>
      <c r="P16" s="113"/>
      <c r="Q16" s="113"/>
      <c r="R16" s="113"/>
      <c r="S16" s="113"/>
      <c r="T16" s="113"/>
      <c r="U16" s="92"/>
      <c r="V16" s="113"/>
      <c r="W16" s="113"/>
    </row>
    <row r="17" ht="32.9" customHeight="1" spans="1:23">
      <c r="A17" s="23" t="s">
        <v>241</v>
      </c>
      <c r="B17" s="110" t="s">
        <v>246</v>
      </c>
      <c r="C17" s="23" t="s">
        <v>245</v>
      </c>
      <c r="D17" s="23" t="s">
        <v>45</v>
      </c>
      <c r="E17" s="23" t="s">
        <v>63</v>
      </c>
      <c r="F17" s="23" t="s">
        <v>64</v>
      </c>
      <c r="G17" s="23" t="s">
        <v>247</v>
      </c>
      <c r="H17" s="23" t="s">
        <v>248</v>
      </c>
      <c r="I17" s="113">
        <v>240000</v>
      </c>
      <c r="J17" s="113"/>
      <c r="K17" s="113"/>
      <c r="L17" s="113"/>
      <c r="M17" s="113"/>
      <c r="N17" s="113">
        <v>240000</v>
      </c>
      <c r="O17" s="113"/>
      <c r="P17" s="113"/>
      <c r="Q17" s="113"/>
      <c r="R17" s="113"/>
      <c r="S17" s="113"/>
      <c r="T17" s="113"/>
      <c r="U17" s="92"/>
      <c r="V17" s="113"/>
      <c r="W17" s="113"/>
    </row>
    <row r="18" ht="32.9" customHeight="1" spans="1:23">
      <c r="A18" s="23" t="s">
        <v>241</v>
      </c>
      <c r="B18" s="110" t="s">
        <v>246</v>
      </c>
      <c r="C18" s="23" t="s">
        <v>245</v>
      </c>
      <c r="D18" s="23" t="s">
        <v>45</v>
      </c>
      <c r="E18" s="23" t="s">
        <v>63</v>
      </c>
      <c r="F18" s="23" t="s">
        <v>64</v>
      </c>
      <c r="G18" s="23" t="s">
        <v>228</v>
      </c>
      <c r="H18" s="23" t="s">
        <v>229</v>
      </c>
      <c r="I18" s="113">
        <v>440000</v>
      </c>
      <c r="J18" s="113"/>
      <c r="K18" s="113"/>
      <c r="L18" s="113"/>
      <c r="M18" s="113"/>
      <c r="N18" s="113">
        <v>440000</v>
      </c>
      <c r="O18" s="113"/>
      <c r="P18" s="113"/>
      <c r="Q18" s="113"/>
      <c r="R18" s="113"/>
      <c r="S18" s="113"/>
      <c r="T18" s="113"/>
      <c r="U18" s="92"/>
      <c r="V18" s="113"/>
      <c r="W18" s="113"/>
    </row>
    <row r="19" ht="32.9" customHeight="1" spans="1:23">
      <c r="A19" s="23"/>
      <c r="B19" s="23"/>
      <c r="C19" s="23" t="s">
        <v>249</v>
      </c>
      <c r="D19" s="23"/>
      <c r="E19" s="23"/>
      <c r="F19" s="23"/>
      <c r="G19" s="23"/>
      <c r="H19" s="23"/>
      <c r="I19" s="113">
        <v>2802000</v>
      </c>
      <c r="J19" s="113"/>
      <c r="K19" s="113"/>
      <c r="L19" s="113"/>
      <c r="M19" s="113"/>
      <c r="N19" s="113">
        <v>2802000</v>
      </c>
      <c r="O19" s="113"/>
      <c r="P19" s="113"/>
      <c r="Q19" s="113"/>
      <c r="R19" s="113"/>
      <c r="S19" s="113"/>
      <c r="T19" s="113"/>
      <c r="U19" s="92"/>
      <c r="V19" s="113"/>
      <c r="W19" s="113"/>
    </row>
    <row r="20" ht="32.9" customHeight="1" spans="1:23">
      <c r="A20" s="23" t="s">
        <v>241</v>
      </c>
      <c r="B20" s="110" t="s">
        <v>250</v>
      </c>
      <c r="C20" s="23" t="s">
        <v>249</v>
      </c>
      <c r="D20" s="23" t="s">
        <v>45</v>
      </c>
      <c r="E20" s="23" t="s">
        <v>77</v>
      </c>
      <c r="F20" s="23" t="s">
        <v>78</v>
      </c>
      <c r="G20" s="23" t="s">
        <v>228</v>
      </c>
      <c r="H20" s="23" t="s">
        <v>229</v>
      </c>
      <c r="I20" s="113">
        <v>2802000</v>
      </c>
      <c r="J20" s="113"/>
      <c r="K20" s="113"/>
      <c r="L20" s="113"/>
      <c r="M20" s="113"/>
      <c r="N20" s="113">
        <v>2802000</v>
      </c>
      <c r="O20" s="113"/>
      <c r="P20" s="113"/>
      <c r="Q20" s="113"/>
      <c r="R20" s="113"/>
      <c r="S20" s="113"/>
      <c r="T20" s="113"/>
      <c r="U20" s="92"/>
      <c r="V20" s="113"/>
      <c r="W20" s="113"/>
    </row>
    <row r="21" ht="32.9" customHeight="1" spans="1:23">
      <c r="A21" s="23"/>
      <c r="B21" s="23"/>
      <c r="C21" s="23" t="s">
        <v>251</v>
      </c>
      <c r="D21" s="23"/>
      <c r="E21" s="23"/>
      <c r="F21" s="23"/>
      <c r="G21" s="23"/>
      <c r="H21" s="23"/>
      <c r="I21" s="113">
        <v>160000</v>
      </c>
      <c r="J21" s="113">
        <v>160000</v>
      </c>
      <c r="K21" s="113">
        <v>160000</v>
      </c>
      <c r="L21" s="113"/>
      <c r="M21" s="113"/>
      <c r="N21" s="113"/>
      <c r="O21" s="113"/>
      <c r="P21" s="113"/>
      <c r="Q21" s="113"/>
      <c r="R21" s="113"/>
      <c r="S21" s="113"/>
      <c r="T21" s="113"/>
      <c r="U21" s="92"/>
      <c r="V21" s="113"/>
      <c r="W21" s="113"/>
    </row>
    <row r="22" ht="32.9" customHeight="1" spans="1:23">
      <c r="A22" s="23" t="s">
        <v>252</v>
      </c>
      <c r="B22" s="110" t="s">
        <v>253</v>
      </c>
      <c r="C22" s="23" t="s">
        <v>251</v>
      </c>
      <c r="D22" s="23" t="s">
        <v>45</v>
      </c>
      <c r="E22" s="23" t="s">
        <v>77</v>
      </c>
      <c r="F22" s="23" t="s">
        <v>78</v>
      </c>
      <c r="G22" s="23" t="s">
        <v>228</v>
      </c>
      <c r="H22" s="23" t="s">
        <v>229</v>
      </c>
      <c r="I22" s="113">
        <v>160000</v>
      </c>
      <c r="J22" s="113">
        <v>160000</v>
      </c>
      <c r="K22" s="113">
        <v>160000</v>
      </c>
      <c r="L22" s="113"/>
      <c r="M22" s="113"/>
      <c r="N22" s="113"/>
      <c r="O22" s="113"/>
      <c r="P22" s="113"/>
      <c r="Q22" s="113"/>
      <c r="R22" s="113"/>
      <c r="S22" s="113"/>
      <c r="T22" s="113"/>
      <c r="U22" s="92"/>
      <c r="V22" s="113"/>
      <c r="W22" s="113"/>
    </row>
    <row r="23" ht="32.9" customHeight="1" spans="1:23">
      <c r="A23" s="23"/>
      <c r="B23" s="23"/>
      <c r="C23" s="23" t="s">
        <v>254</v>
      </c>
      <c r="D23" s="23"/>
      <c r="E23" s="23"/>
      <c r="F23" s="23"/>
      <c r="G23" s="23"/>
      <c r="H23" s="23"/>
      <c r="I23" s="113">
        <v>55093330</v>
      </c>
      <c r="J23" s="113">
        <v>55093330</v>
      </c>
      <c r="K23" s="113">
        <v>55093330</v>
      </c>
      <c r="L23" s="113"/>
      <c r="M23" s="113"/>
      <c r="N23" s="113"/>
      <c r="O23" s="113"/>
      <c r="P23" s="113"/>
      <c r="Q23" s="113"/>
      <c r="R23" s="113"/>
      <c r="S23" s="113"/>
      <c r="T23" s="113"/>
      <c r="U23" s="92"/>
      <c r="V23" s="113"/>
      <c r="W23" s="113"/>
    </row>
    <row r="24" ht="32.9" customHeight="1" spans="1:23">
      <c r="A24" s="23" t="s">
        <v>241</v>
      </c>
      <c r="B24" s="110" t="s">
        <v>255</v>
      </c>
      <c r="C24" s="23" t="s">
        <v>254</v>
      </c>
      <c r="D24" s="23" t="s">
        <v>45</v>
      </c>
      <c r="E24" s="23" t="s">
        <v>63</v>
      </c>
      <c r="F24" s="23" t="s">
        <v>64</v>
      </c>
      <c r="G24" s="23" t="s">
        <v>256</v>
      </c>
      <c r="H24" s="23" t="s">
        <v>257</v>
      </c>
      <c r="I24" s="113">
        <v>50000000</v>
      </c>
      <c r="J24" s="113">
        <v>50000000</v>
      </c>
      <c r="K24" s="113">
        <v>50000000</v>
      </c>
      <c r="L24" s="113"/>
      <c r="M24" s="113"/>
      <c r="N24" s="113"/>
      <c r="O24" s="113"/>
      <c r="P24" s="113"/>
      <c r="Q24" s="113"/>
      <c r="R24" s="113"/>
      <c r="S24" s="113"/>
      <c r="T24" s="113"/>
      <c r="U24" s="92"/>
      <c r="V24" s="113"/>
      <c r="W24" s="113"/>
    </row>
    <row r="25" ht="32.9" customHeight="1" spans="1:23">
      <c r="A25" s="23" t="s">
        <v>241</v>
      </c>
      <c r="B25" s="110" t="s">
        <v>255</v>
      </c>
      <c r="C25" s="23" t="s">
        <v>254</v>
      </c>
      <c r="D25" s="23" t="s">
        <v>45</v>
      </c>
      <c r="E25" s="23" t="s">
        <v>63</v>
      </c>
      <c r="F25" s="23" t="s">
        <v>64</v>
      </c>
      <c r="G25" s="23" t="s">
        <v>258</v>
      </c>
      <c r="H25" s="23" t="s">
        <v>259</v>
      </c>
      <c r="I25" s="113">
        <v>2500000</v>
      </c>
      <c r="J25" s="113">
        <v>2500000</v>
      </c>
      <c r="K25" s="113">
        <v>2500000</v>
      </c>
      <c r="L25" s="113"/>
      <c r="M25" s="113"/>
      <c r="N25" s="113"/>
      <c r="O25" s="113"/>
      <c r="P25" s="113"/>
      <c r="Q25" s="113"/>
      <c r="R25" s="113"/>
      <c r="S25" s="113"/>
      <c r="T25" s="113"/>
      <c r="U25" s="92"/>
      <c r="V25" s="113"/>
      <c r="W25" s="113"/>
    </row>
    <row r="26" ht="32.9" customHeight="1" spans="1:23">
      <c r="A26" s="23" t="s">
        <v>241</v>
      </c>
      <c r="B26" s="110" t="s">
        <v>255</v>
      </c>
      <c r="C26" s="23" t="s">
        <v>254</v>
      </c>
      <c r="D26" s="23" t="s">
        <v>45</v>
      </c>
      <c r="E26" s="23" t="s">
        <v>63</v>
      </c>
      <c r="F26" s="23" t="s">
        <v>64</v>
      </c>
      <c r="G26" s="23" t="s">
        <v>260</v>
      </c>
      <c r="H26" s="23" t="s">
        <v>261</v>
      </c>
      <c r="I26" s="113">
        <v>2593330</v>
      </c>
      <c r="J26" s="113">
        <v>2593330</v>
      </c>
      <c r="K26" s="113">
        <v>2593330</v>
      </c>
      <c r="L26" s="113"/>
      <c r="M26" s="113"/>
      <c r="N26" s="113"/>
      <c r="O26" s="113"/>
      <c r="P26" s="113"/>
      <c r="Q26" s="113"/>
      <c r="R26" s="113"/>
      <c r="S26" s="113"/>
      <c r="T26" s="113"/>
      <c r="U26" s="92"/>
      <c r="V26" s="113"/>
      <c r="W26" s="113"/>
    </row>
    <row r="27" ht="32.9" customHeight="1" spans="1:23">
      <c r="A27" s="23"/>
      <c r="B27" s="23"/>
      <c r="C27" s="23" t="s">
        <v>262</v>
      </c>
      <c r="D27" s="23"/>
      <c r="E27" s="23"/>
      <c r="F27" s="23"/>
      <c r="G27" s="23"/>
      <c r="H27" s="23"/>
      <c r="I27" s="113">
        <v>96000</v>
      </c>
      <c r="J27" s="113"/>
      <c r="K27" s="113"/>
      <c r="L27" s="113"/>
      <c r="M27" s="113"/>
      <c r="N27" s="113">
        <v>96000</v>
      </c>
      <c r="O27" s="113"/>
      <c r="P27" s="113"/>
      <c r="Q27" s="113"/>
      <c r="R27" s="113"/>
      <c r="S27" s="113"/>
      <c r="T27" s="113"/>
      <c r="U27" s="92"/>
      <c r="V27" s="113"/>
      <c r="W27" s="113"/>
    </row>
    <row r="28" ht="32.9" customHeight="1" spans="1:23">
      <c r="A28" s="23" t="s">
        <v>263</v>
      </c>
      <c r="B28" s="110" t="s">
        <v>264</v>
      </c>
      <c r="C28" s="23" t="s">
        <v>262</v>
      </c>
      <c r="D28" s="23" t="s">
        <v>45</v>
      </c>
      <c r="E28" s="23" t="s">
        <v>63</v>
      </c>
      <c r="F28" s="23" t="s">
        <v>64</v>
      </c>
      <c r="G28" s="23" t="s">
        <v>265</v>
      </c>
      <c r="H28" s="23" t="s">
        <v>266</v>
      </c>
      <c r="I28" s="113">
        <v>96000</v>
      </c>
      <c r="J28" s="113"/>
      <c r="K28" s="113"/>
      <c r="L28" s="113"/>
      <c r="M28" s="113"/>
      <c r="N28" s="113">
        <v>96000</v>
      </c>
      <c r="O28" s="113"/>
      <c r="P28" s="113"/>
      <c r="Q28" s="113"/>
      <c r="R28" s="113"/>
      <c r="S28" s="113"/>
      <c r="T28" s="113"/>
      <c r="U28" s="92"/>
      <c r="V28" s="113"/>
      <c r="W28" s="113"/>
    </row>
    <row r="29" ht="32.9" customHeight="1" spans="1:23">
      <c r="A29" s="23"/>
      <c r="B29" s="23"/>
      <c r="C29" s="23" t="s">
        <v>267</v>
      </c>
      <c r="D29" s="23"/>
      <c r="E29" s="23"/>
      <c r="F29" s="23"/>
      <c r="G29" s="23"/>
      <c r="H29" s="23"/>
      <c r="I29" s="113">
        <v>7000000</v>
      </c>
      <c r="J29" s="113"/>
      <c r="K29" s="113"/>
      <c r="L29" s="113"/>
      <c r="M29" s="113"/>
      <c r="N29" s="113"/>
      <c r="O29" s="113"/>
      <c r="P29" s="113"/>
      <c r="Q29" s="113">
        <v>7000000</v>
      </c>
      <c r="R29" s="113"/>
      <c r="S29" s="113"/>
      <c r="T29" s="113"/>
      <c r="U29" s="92"/>
      <c r="V29" s="113"/>
      <c r="W29" s="113"/>
    </row>
    <row r="30" ht="32.9" customHeight="1" spans="1:23">
      <c r="A30" s="23" t="s">
        <v>241</v>
      </c>
      <c r="B30" s="110" t="s">
        <v>268</v>
      </c>
      <c r="C30" s="23" t="s">
        <v>267</v>
      </c>
      <c r="D30" s="23" t="s">
        <v>45</v>
      </c>
      <c r="E30" s="23" t="s">
        <v>63</v>
      </c>
      <c r="F30" s="23" t="s">
        <v>64</v>
      </c>
      <c r="G30" s="23" t="s">
        <v>256</v>
      </c>
      <c r="H30" s="23" t="s">
        <v>257</v>
      </c>
      <c r="I30" s="113">
        <v>3500000</v>
      </c>
      <c r="J30" s="113"/>
      <c r="K30" s="113"/>
      <c r="L30" s="113"/>
      <c r="M30" s="113"/>
      <c r="N30" s="113"/>
      <c r="O30" s="113"/>
      <c r="P30" s="113"/>
      <c r="Q30" s="113">
        <v>3500000</v>
      </c>
      <c r="R30" s="113"/>
      <c r="S30" s="113"/>
      <c r="T30" s="113"/>
      <c r="U30" s="92"/>
      <c r="V30" s="113"/>
      <c r="W30" s="113"/>
    </row>
    <row r="31" ht="32.9" customHeight="1" spans="1:23">
      <c r="A31" s="23" t="s">
        <v>241</v>
      </c>
      <c r="B31" s="110" t="s">
        <v>268</v>
      </c>
      <c r="C31" s="23" t="s">
        <v>267</v>
      </c>
      <c r="D31" s="23" t="s">
        <v>45</v>
      </c>
      <c r="E31" s="23" t="s">
        <v>63</v>
      </c>
      <c r="F31" s="23" t="s">
        <v>64</v>
      </c>
      <c r="G31" s="23" t="s">
        <v>258</v>
      </c>
      <c r="H31" s="23" t="s">
        <v>259</v>
      </c>
      <c r="I31" s="113">
        <v>2850000</v>
      </c>
      <c r="J31" s="113"/>
      <c r="K31" s="113"/>
      <c r="L31" s="113"/>
      <c r="M31" s="113"/>
      <c r="N31" s="113"/>
      <c r="O31" s="113"/>
      <c r="P31" s="113"/>
      <c r="Q31" s="113">
        <v>2850000</v>
      </c>
      <c r="R31" s="113"/>
      <c r="S31" s="113"/>
      <c r="T31" s="113"/>
      <c r="U31" s="92"/>
      <c r="V31" s="113"/>
      <c r="W31" s="113"/>
    </row>
    <row r="32" ht="32.9" customHeight="1" spans="1:23">
      <c r="A32" s="23" t="s">
        <v>241</v>
      </c>
      <c r="B32" s="110" t="s">
        <v>268</v>
      </c>
      <c r="C32" s="23" t="s">
        <v>267</v>
      </c>
      <c r="D32" s="23" t="s">
        <v>45</v>
      </c>
      <c r="E32" s="23" t="s">
        <v>63</v>
      </c>
      <c r="F32" s="23" t="s">
        <v>64</v>
      </c>
      <c r="G32" s="23" t="s">
        <v>260</v>
      </c>
      <c r="H32" s="23" t="s">
        <v>261</v>
      </c>
      <c r="I32" s="113">
        <v>650000</v>
      </c>
      <c r="J32" s="113"/>
      <c r="K32" s="113"/>
      <c r="L32" s="113"/>
      <c r="M32" s="113"/>
      <c r="N32" s="113"/>
      <c r="O32" s="113"/>
      <c r="P32" s="113"/>
      <c r="Q32" s="113">
        <v>650000</v>
      </c>
      <c r="R32" s="113"/>
      <c r="S32" s="113"/>
      <c r="T32" s="113"/>
      <c r="U32" s="92"/>
      <c r="V32" s="113"/>
      <c r="W32" s="113"/>
    </row>
    <row r="33" ht="32.9" customHeight="1" spans="1:23">
      <c r="A33" s="23"/>
      <c r="B33" s="23"/>
      <c r="C33" s="23" t="s">
        <v>269</v>
      </c>
      <c r="D33" s="23"/>
      <c r="E33" s="23"/>
      <c r="F33" s="23"/>
      <c r="G33" s="23"/>
      <c r="H33" s="23"/>
      <c r="I33" s="113">
        <v>1500000</v>
      </c>
      <c r="J33" s="113"/>
      <c r="K33" s="113"/>
      <c r="L33" s="113"/>
      <c r="M33" s="113"/>
      <c r="N33" s="113"/>
      <c r="O33" s="113"/>
      <c r="P33" s="113"/>
      <c r="Q33" s="113"/>
      <c r="R33" s="113">
        <v>1500000</v>
      </c>
      <c r="S33" s="113"/>
      <c r="T33" s="113">
        <v>1500000</v>
      </c>
      <c r="U33" s="92"/>
      <c r="V33" s="113"/>
      <c r="W33" s="113"/>
    </row>
    <row r="34" ht="32.9" customHeight="1" spans="1:23">
      <c r="A34" s="23" t="s">
        <v>241</v>
      </c>
      <c r="B34" s="110" t="s">
        <v>270</v>
      </c>
      <c r="C34" s="23" t="s">
        <v>269</v>
      </c>
      <c r="D34" s="23" t="s">
        <v>45</v>
      </c>
      <c r="E34" s="23" t="s">
        <v>63</v>
      </c>
      <c r="F34" s="23" t="s">
        <v>64</v>
      </c>
      <c r="G34" s="23" t="s">
        <v>206</v>
      </c>
      <c r="H34" s="23" t="s">
        <v>207</v>
      </c>
      <c r="I34" s="113">
        <v>100000</v>
      </c>
      <c r="J34" s="113"/>
      <c r="K34" s="113"/>
      <c r="L34" s="113"/>
      <c r="M34" s="113"/>
      <c r="N34" s="113"/>
      <c r="O34" s="113"/>
      <c r="P34" s="113"/>
      <c r="Q34" s="113"/>
      <c r="R34" s="113">
        <v>100000</v>
      </c>
      <c r="S34" s="113"/>
      <c r="T34" s="113">
        <v>100000</v>
      </c>
      <c r="U34" s="92"/>
      <c r="V34" s="113"/>
      <c r="W34" s="113"/>
    </row>
    <row r="35" ht="32.9" customHeight="1" spans="1:23">
      <c r="A35" s="23" t="s">
        <v>241</v>
      </c>
      <c r="B35" s="110" t="s">
        <v>270</v>
      </c>
      <c r="C35" s="23" t="s">
        <v>269</v>
      </c>
      <c r="D35" s="23" t="s">
        <v>45</v>
      </c>
      <c r="E35" s="23" t="s">
        <v>63</v>
      </c>
      <c r="F35" s="23" t="s">
        <v>64</v>
      </c>
      <c r="G35" s="23" t="s">
        <v>271</v>
      </c>
      <c r="H35" s="23" t="s">
        <v>272</v>
      </c>
      <c r="I35" s="113">
        <v>173500</v>
      </c>
      <c r="J35" s="113"/>
      <c r="K35" s="113"/>
      <c r="L35" s="113"/>
      <c r="M35" s="113"/>
      <c r="N35" s="113"/>
      <c r="O35" s="113"/>
      <c r="P35" s="113"/>
      <c r="Q35" s="113"/>
      <c r="R35" s="113">
        <v>173500</v>
      </c>
      <c r="S35" s="113"/>
      <c r="T35" s="113">
        <v>173500</v>
      </c>
      <c r="U35" s="92"/>
      <c r="V35" s="113"/>
      <c r="W35" s="113"/>
    </row>
    <row r="36" ht="32.9" customHeight="1" spans="1:23">
      <c r="A36" s="23" t="s">
        <v>241</v>
      </c>
      <c r="B36" s="110" t="s">
        <v>270</v>
      </c>
      <c r="C36" s="23" t="s">
        <v>269</v>
      </c>
      <c r="D36" s="23" t="s">
        <v>45</v>
      </c>
      <c r="E36" s="23" t="s">
        <v>63</v>
      </c>
      <c r="F36" s="23" t="s">
        <v>64</v>
      </c>
      <c r="G36" s="23" t="s">
        <v>210</v>
      </c>
      <c r="H36" s="23" t="s">
        <v>211</v>
      </c>
      <c r="I36" s="113">
        <v>200000</v>
      </c>
      <c r="J36" s="113"/>
      <c r="K36" s="113"/>
      <c r="L36" s="113"/>
      <c r="M36" s="113"/>
      <c r="N36" s="113"/>
      <c r="O36" s="113"/>
      <c r="P36" s="113"/>
      <c r="Q36" s="113"/>
      <c r="R36" s="113">
        <v>200000</v>
      </c>
      <c r="S36" s="113"/>
      <c r="T36" s="113">
        <v>200000</v>
      </c>
      <c r="U36" s="92"/>
      <c r="V36" s="113"/>
      <c r="W36" s="113"/>
    </row>
    <row r="37" ht="32.9" customHeight="1" spans="1:23">
      <c r="A37" s="23" t="s">
        <v>241</v>
      </c>
      <c r="B37" s="110" t="s">
        <v>270</v>
      </c>
      <c r="C37" s="23" t="s">
        <v>269</v>
      </c>
      <c r="D37" s="23" t="s">
        <v>45</v>
      </c>
      <c r="E37" s="23" t="s">
        <v>63</v>
      </c>
      <c r="F37" s="23" t="s">
        <v>64</v>
      </c>
      <c r="G37" s="23" t="s">
        <v>212</v>
      </c>
      <c r="H37" s="23" t="s">
        <v>213</v>
      </c>
      <c r="I37" s="113">
        <v>260000</v>
      </c>
      <c r="J37" s="113"/>
      <c r="K37" s="113"/>
      <c r="L37" s="113"/>
      <c r="M37" s="113"/>
      <c r="N37" s="113"/>
      <c r="O37" s="113"/>
      <c r="P37" s="113"/>
      <c r="Q37" s="113"/>
      <c r="R37" s="113">
        <v>260000</v>
      </c>
      <c r="S37" s="113"/>
      <c r="T37" s="113">
        <v>260000</v>
      </c>
      <c r="U37" s="92"/>
      <c r="V37" s="113"/>
      <c r="W37" s="113"/>
    </row>
    <row r="38" ht="32.9" customHeight="1" spans="1:23">
      <c r="A38" s="23" t="s">
        <v>241</v>
      </c>
      <c r="B38" s="110" t="s">
        <v>270</v>
      </c>
      <c r="C38" s="23" t="s">
        <v>269</v>
      </c>
      <c r="D38" s="23" t="s">
        <v>45</v>
      </c>
      <c r="E38" s="23" t="s">
        <v>63</v>
      </c>
      <c r="F38" s="23" t="s">
        <v>64</v>
      </c>
      <c r="G38" s="23" t="s">
        <v>214</v>
      </c>
      <c r="H38" s="23" t="s">
        <v>215</v>
      </c>
      <c r="I38" s="113">
        <v>200000</v>
      </c>
      <c r="J38" s="113"/>
      <c r="K38" s="113"/>
      <c r="L38" s="113"/>
      <c r="M38" s="113"/>
      <c r="N38" s="113"/>
      <c r="O38" s="113"/>
      <c r="P38" s="113"/>
      <c r="Q38" s="113"/>
      <c r="R38" s="113">
        <v>200000</v>
      </c>
      <c r="S38" s="113"/>
      <c r="T38" s="113">
        <v>200000</v>
      </c>
      <c r="U38" s="92"/>
      <c r="V38" s="113"/>
      <c r="W38" s="113"/>
    </row>
    <row r="39" ht="32.9" customHeight="1" spans="1:23">
      <c r="A39" s="23" t="s">
        <v>241</v>
      </c>
      <c r="B39" s="110" t="s">
        <v>270</v>
      </c>
      <c r="C39" s="23" t="s">
        <v>269</v>
      </c>
      <c r="D39" s="23" t="s">
        <v>45</v>
      </c>
      <c r="E39" s="23" t="s">
        <v>63</v>
      </c>
      <c r="F39" s="23" t="s">
        <v>64</v>
      </c>
      <c r="G39" s="23" t="s">
        <v>216</v>
      </c>
      <c r="H39" s="23" t="s">
        <v>217</v>
      </c>
      <c r="I39" s="113">
        <v>250000</v>
      </c>
      <c r="J39" s="113"/>
      <c r="K39" s="113"/>
      <c r="L39" s="113"/>
      <c r="M39" s="113"/>
      <c r="N39" s="113"/>
      <c r="O39" s="113"/>
      <c r="P39" s="113"/>
      <c r="Q39" s="113"/>
      <c r="R39" s="113">
        <v>250000</v>
      </c>
      <c r="S39" s="113"/>
      <c r="T39" s="113">
        <v>250000</v>
      </c>
      <c r="U39" s="92"/>
      <c r="V39" s="113"/>
      <c r="W39" s="113"/>
    </row>
    <row r="40" ht="32.9" customHeight="1" spans="1:23">
      <c r="A40" s="23" t="s">
        <v>241</v>
      </c>
      <c r="B40" s="110" t="s">
        <v>270</v>
      </c>
      <c r="C40" s="23" t="s">
        <v>269</v>
      </c>
      <c r="D40" s="23" t="s">
        <v>45</v>
      </c>
      <c r="E40" s="23" t="s">
        <v>63</v>
      </c>
      <c r="F40" s="23" t="s">
        <v>64</v>
      </c>
      <c r="G40" s="23" t="s">
        <v>218</v>
      </c>
      <c r="H40" s="23" t="s">
        <v>219</v>
      </c>
      <c r="I40" s="113">
        <v>200000</v>
      </c>
      <c r="J40" s="113"/>
      <c r="K40" s="113"/>
      <c r="L40" s="113"/>
      <c r="M40" s="113"/>
      <c r="N40" s="113"/>
      <c r="O40" s="113"/>
      <c r="P40" s="113"/>
      <c r="Q40" s="113"/>
      <c r="R40" s="113">
        <v>200000</v>
      </c>
      <c r="S40" s="113"/>
      <c r="T40" s="113">
        <v>200000</v>
      </c>
      <c r="U40" s="92"/>
      <c r="V40" s="113"/>
      <c r="W40" s="113"/>
    </row>
    <row r="41" ht="32.9" customHeight="1" spans="1:23">
      <c r="A41" s="23" t="s">
        <v>241</v>
      </c>
      <c r="B41" s="110" t="s">
        <v>270</v>
      </c>
      <c r="C41" s="23" t="s">
        <v>269</v>
      </c>
      <c r="D41" s="23" t="s">
        <v>45</v>
      </c>
      <c r="E41" s="23" t="s">
        <v>63</v>
      </c>
      <c r="F41" s="23" t="s">
        <v>64</v>
      </c>
      <c r="G41" s="23" t="s">
        <v>224</v>
      </c>
      <c r="H41" s="23" t="s">
        <v>225</v>
      </c>
      <c r="I41" s="113">
        <v>116500</v>
      </c>
      <c r="J41" s="113"/>
      <c r="K41" s="113"/>
      <c r="L41" s="113"/>
      <c r="M41" s="113"/>
      <c r="N41" s="113"/>
      <c r="O41" s="113"/>
      <c r="P41" s="113"/>
      <c r="Q41" s="113"/>
      <c r="R41" s="113">
        <v>116500</v>
      </c>
      <c r="S41" s="113"/>
      <c r="T41" s="113">
        <v>116500</v>
      </c>
      <c r="U41" s="92"/>
      <c r="V41" s="113"/>
      <c r="W41" s="113"/>
    </row>
    <row r="42" ht="26" customHeight="1" spans="1:23">
      <c r="A42" s="30" t="s">
        <v>98</v>
      </c>
      <c r="B42" s="31"/>
      <c r="C42" s="31"/>
      <c r="D42" s="31"/>
      <c r="E42" s="31"/>
      <c r="F42" s="31"/>
      <c r="G42" s="31"/>
      <c r="H42" s="32"/>
      <c r="I42" s="113">
        <v>72691330</v>
      </c>
      <c r="J42" s="113">
        <v>55253330</v>
      </c>
      <c r="K42" s="113">
        <v>55253330</v>
      </c>
      <c r="L42" s="113"/>
      <c r="M42" s="113"/>
      <c r="N42" s="113">
        <v>8938000</v>
      </c>
      <c r="O42" s="113"/>
      <c r="P42" s="113"/>
      <c r="Q42" s="113">
        <v>7000000</v>
      </c>
      <c r="R42" s="113">
        <v>1500000</v>
      </c>
      <c r="S42" s="113"/>
      <c r="T42" s="113">
        <v>1500000</v>
      </c>
      <c r="U42" s="92"/>
      <c r="V42" s="113"/>
      <c r="W42" s="113"/>
    </row>
  </sheetData>
  <mergeCells count="28">
    <mergeCell ref="A2:W2"/>
    <mergeCell ref="A3:I3"/>
    <mergeCell ref="J4:M4"/>
    <mergeCell ref="N4:P4"/>
    <mergeCell ref="R4:W4"/>
    <mergeCell ref="J5:K5"/>
    <mergeCell ref="A42:H42"/>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1388888888889" right="0.751388888888889" top="1" bottom="1" header="0.5" footer="0.5"/>
  <pageSetup paperSize="9" scale="46"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32"/>
  <sheetViews>
    <sheetView showZeros="0" workbookViewId="0">
      <selection activeCell="E11" sqref="E11"/>
    </sheetView>
  </sheetViews>
  <sheetFormatPr defaultColWidth="9.14166666666667" defaultRowHeight="12" customHeight="1"/>
  <cols>
    <col min="1" max="1" width="29.275" customWidth="1"/>
    <col min="2" max="2" width="30.4583333333333" customWidth="1"/>
    <col min="3" max="3" width="11.25" customWidth="1"/>
    <col min="4" max="4" width="15.125" customWidth="1"/>
    <col min="5" max="5" width="23.575" customWidth="1"/>
    <col min="6" max="6" width="11.2833333333333" customWidth="1"/>
    <col min="7" max="7" width="10.3166666666667" customWidth="1"/>
    <col min="8" max="8" width="9.31666666666667" customWidth="1"/>
    <col min="9" max="9" width="13.425" customWidth="1"/>
    <col min="10" max="10" width="22.75" customWidth="1"/>
  </cols>
  <sheetData>
    <row r="1" customHeight="1" spans="10:10">
      <c r="J1" s="54" t="s">
        <v>273</v>
      </c>
    </row>
    <row r="2" ht="28.5" customHeight="1" spans="1:10">
      <c r="A2" s="45" t="s">
        <v>274</v>
      </c>
      <c r="B2" s="27"/>
      <c r="C2" s="27"/>
      <c r="D2" s="27"/>
      <c r="E2" s="27"/>
      <c r="F2" s="46"/>
      <c r="G2" s="27"/>
      <c r="H2" s="46"/>
      <c r="I2" s="46"/>
      <c r="J2" s="27"/>
    </row>
    <row r="3" ht="21" customHeight="1" spans="1:1">
      <c r="A3" s="4" t="str">
        <f>"单位名称："&amp;"云南省电子信息高级技工学校"</f>
        <v>单位名称：云南省电子信息高级技工学校</v>
      </c>
    </row>
    <row r="4" ht="21" customHeight="1" spans="1:10">
      <c r="A4" s="47" t="s">
        <v>275</v>
      </c>
      <c r="B4" s="47" t="s">
        <v>276</v>
      </c>
      <c r="C4" s="47" t="s">
        <v>277</v>
      </c>
      <c r="D4" s="47" t="s">
        <v>278</v>
      </c>
      <c r="E4" s="47" t="s">
        <v>279</v>
      </c>
      <c r="F4" s="48" t="s">
        <v>280</v>
      </c>
      <c r="G4" s="47" t="s">
        <v>281</v>
      </c>
      <c r="H4" s="48" t="s">
        <v>282</v>
      </c>
      <c r="I4" s="48" t="s">
        <v>283</v>
      </c>
      <c r="J4" s="47" t="s">
        <v>284</v>
      </c>
    </row>
    <row r="5" ht="21" customHeight="1" spans="1:10">
      <c r="A5" s="47">
        <v>1</v>
      </c>
      <c r="B5" s="47">
        <v>2</v>
      </c>
      <c r="C5" s="47">
        <v>3</v>
      </c>
      <c r="D5" s="47">
        <v>4</v>
      </c>
      <c r="E5" s="47">
        <v>5</v>
      </c>
      <c r="F5" s="48">
        <v>6</v>
      </c>
      <c r="G5" s="47">
        <v>7</v>
      </c>
      <c r="H5" s="48">
        <v>8</v>
      </c>
      <c r="I5" s="48">
        <v>9</v>
      </c>
      <c r="J5" s="47">
        <v>10</v>
      </c>
    </row>
    <row r="6" ht="21" customHeight="1" spans="1:10">
      <c r="A6" s="49" t="s">
        <v>45</v>
      </c>
      <c r="B6" s="50"/>
      <c r="C6" s="50"/>
      <c r="D6" s="50"/>
      <c r="E6" s="51"/>
      <c r="F6" s="52"/>
      <c r="G6" s="51"/>
      <c r="H6" s="52"/>
      <c r="I6" s="52"/>
      <c r="J6" s="51"/>
    </row>
    <row r="7" ht="56" customHeight="1" spans="1:10">
      <c r="A7" s="108" t="s">
        <v>254</v>
      </c>
      <c r="B7" s="53" t="s">
        <v>285</v>
      </c>
      <c r="C7" s="53" t="s">
        <v>286</v>
      </c>
      <c r="D7" s="53" t="s">
        <v>287</v>
      </c>
      <c r="E7" s="49" t="s">
        <v>288</v>
      </c>
      <c r="F7" s="53" t="s">
        <v>289</v>
      </c>
      <c r="G7" s="49" t="s">
        <v>290</v>
      </c>
      <c r="H7" s="53" t="s">
        <v>291</v>
      </c>
      <c r="I7" s="53" t="s">
        <v>292</v>
      </c>
      <c r="J7" s="55" t="s">
        <v>293</v>
      </c>
    </row>
    <row r="8" ht="56" customHeight="1" spans="1:10">
      <c r="A8" s="108" t="s">
        <v>254</v>
      </c>
      <c r="B8" s="53" t="s">
        <v>285</v>
      </c>
      <c r="C8" s="53" t="s">
        <v>286</v>
      </c>
      <c r="D8" s="53" t="s">
        <v>294</v>
      </c>
      <c r="E8" s="49" t="s">
        <v>295</v>
      </c>
      <c r="F8" s="53" t="s">
        <v>296</v>
      </c>
      <c r="G8" s="49" t="s">
        <v>297</v>
      </c>
      <c r="H8" s="53" t="s">
        <v>298</v>
      </c>
      <c r="I8" s="53" t="s">
        <v>292</v>
      </c>
      <c r="J8" s="55" t="s">
        <v>299</v>
      </c>
    </row>
    <row r="9" ht="56" customHeight="1" spans="1:10">
      <c r="A9" s="108" t="s">
        <v>254</v>
      </c>
      <c r="B9" s="53" t="s">
        <v>285</v>
      </c>
      <c r="C9" s="53" t="s">
        <v>286</v>
      </c>
      <c r="D9" s="53" t="s">
        <v>294</v>
      </c>
      <c r="E9" s="49" t="s">
        <v>300</v>
      </c>
      <c r="F9" s="53" t="s">
        <v>289</v>
      </c>
      <c r="G9" s="49" t="s">
        <v>301</v>
      </c>
      <c r="H9" s="53" t="s">
        <v>298</v>
      </c>
      <c r="I9" s="53" t="s">
        <v>292</v>
      </c>
      <c r="J9" s="55" t="s">
        <v>302</v>
      </c>
    </row>
    <row r="10" ht="56" customHeight="1" spans="1:10">
      <c r="A10" s="108" t="s">
        <v>254</v>
      </c>
      <c r="B10" s="53" t="s">
        <v>285</v>
      </c>
      <c r="C10" s="53" t="s">
        <v>303</v>
      </c>
      <c r="D10" s="53" t="s">
        <v>304</v>
      </c>
      <c r="E10" s="49" t="s">
        <v>305</v>
      </c>
      <c r="F10" s="53" t="s">
        <v>289</v>
      </c>
      <c r="G10" s="49" t="s">
        <v>306</v>
      </c>
      <c r="H10" s="53" t="s">
        <v>298</v>
      </c>
      <c r="I10" s="53" t="s">
        <v>292</v>
      </c>
      <c r="J10" s="55" t="s">
        <v>307</v>
      </c>
    </row>
    <row r="11" ht="56" customHeight="1" spans="1:10">
      <c r="A11" s="108" t="s">
        <v>254</v>
      </c>
      <c r="B11" s="53" t="s">
        <v>285</v>
      </c>
      <c r="C11" s="53" t="s">
        <v>308</v>
      </c>
      <c r="D11" s="53" t="s">
        <v>309</v>
      </c>
      <c r="E11" s="49" t="s">
        <v>310</v>
      </c>
      <c r="F11" s="53" t="s">
        <v>311</v>
      </c>
      <c r="G11" s="49" t="s">
        <v>312</v>
      </c>
      <c r="H11" s="53" t="s">
        <v>313</v>
      </c>
      <c r="I11" s="53" t="s">
        <v>292</v>
      </c>
      <c r="J11" s="55" t="s">
        <v>314</v>
      </c>
    </row>
    <row r="12" ht="56" customHeight="1" spans="1:10">
      <c r="A12" s="108" t="s">
        <v>254</v>
      </c>
      <c r="B12" s="53" t="s">
        <v>285</v>
      </c>
      <c r="C12" s="53" t="s">
        <v>308</v>
      </c>
      <c r="D12" s="53" t="s">
        <v>309</v>
      </c>
      <c r="E12" s="49" t="s">
        <v>315</v>
      </c>
      <c r="F12" s="53" t="s">
        <v>311</v>
      </c>
      <c r="G12" s="49" t="s">
        <v>316</v>
      </c>
      <c r="H12" s="53" t="s">
        <v>317</v>
      </c>
      <c r="I12" s="53" t="s">
        <v>292</v>
      </c>
      <c r="J12" s="55" t="s">
        <v>318</v>
      </c>
    </row>
    <row r="13" ht="90" customHeight="1" spans="1:10">
      <c r="A13" s="108" t="s">
        <v>251</v>
      </c>
      <c r="B13" s="53" t="s">
        <v>319</v>
      </c>
      <c r="C13" s="53" t="s">
        <v>286</v>
      </c>
      <c r="D13" s="53" t="s">
        <v>287</v>
      </c>
      <c r="E13" s="49" t="s">
        <v>320</v>
      </c>
      <c r="F13" s="53" t="s">
        <v>289</v>
      </c>
      <c r="G13" s="49" t="s">
        <v>321</v>
      </c>
      <c r="H13" s="53" t="s">
        <v>322</v>
      </c>
      <c r="I13" s="53" t="s">
        <v>292</v>
      </c>
      <c r="J13" s="55" t="s">
        <v>323</v>
      </c>
    </row>
    <row r="14" ht="90" customHeight="1" spans="1:10">
      <c r="A14" s="108" t="s">
        <v>251</v>
      </c>
      <c r="B14" s="53" t="s">
        <v>319</v>
      </c>
      <c r="C14" s="53" t="s">
        <v>286</v>
      </c>
      <c r="D14" s="53" t="s">
        <v>287</v>
      </c>
      <c r="E14" s="49" t="s">
        <v>324</v>
      </c>
      <c r="F14" s="53" t="s">
        <v>289</v>
      </c>
      <c r="G14" s="49" t="s">
        <v>116</v>
      </c>
      <c r="H14" s="53" t="s">
        <v>325</v>
      </c>
      <c r="I14" s="53" t="s">
        <v>292</v>
      </c>
      <c r="J14" s="55" t="s">
        <v>326</v>
      </c>
    </row>
    <row r="15" ht="90" customHeight="1" spans="1:10">
      <c r="A15" s="108" t="s">
        <v>251</v>
      </c>
      <c r="B15" s="53" t="s">
        <v>319</v>
      </c>
      <c r="C15" s="53" t="s">
        <v>286</v>
      </c>
      <c r="D15" s="53" t="s">
        <v>294</v>
      </c>
      <c r="E15" s="49" t="s">
        <v>327</v>
      </c>
      <c r="F15" s="53" t="s">
        <v>296</v>
      </c>
      <c r="G15" s="49" t="s">
        <v>328</v>
      </c>
      <c r="H15" s="53" t="s">
        <v>298</v>
      </c>
      <c r="I15" s="53" t="s">
        <v>292</v>
      </c>
      <c r="J15" s="55" t="s">
        <v>329</v>
      </c>
    </row>
    <row r="16" ht="90" customHeight="1" spans="1:10">
      <c r="A16" s="108" t="s">
        <v>251</v>
      </c>
      <c r="B16" s="53" t="s">
        <v>319</v>
      </c>
      <c r="C16" s="53" t="s">
        <v>303</v>
      </c>
      <c r="D16" s="53" t="s">
        <v>304</v>
      </c>
      <c r="E16" s="49" t="s">
        <v>305</v>
      </c>
      <c r="F16" s="53" t="s">
        <v>289</v>
      </c>
      <c r="G16" s="49" t="s">
        <v>306</v>
      </c>
      <c r="H16" s="53" t="s">
        <v>298</v>
      </c>
      <c r="I16" s="53" t="s">
        <v>292</v>
      </c>
      <c r="J16" s="55" t="s">
        <v>307</v>
      </c>
    </row>
    <row r="17" ht="90" customHeight="1" spans="1:10">
      <c r="A17" s="108" t="s">
        <v>251</v>
      </c>
      <c r="B17" s="53" t="s">
        <v>319</v>
      </c>
      <c r="C17" s="53" t="s">
        <v>330</v>
      </c>
      <c r="D17" s="53" t="s">
        <v>331</v>
      </c>
      <c r="E17" s="49" t="s">
        <v>332</v>
      </c>
      <c r="F17" s="53" t="s">
        <v>289</v>
      </c>
      <c r="G17" s="49" t="s">
        <v>301</v>
      </c>
      <c r="H17" s="53" t="s">
        <v>298</v>
      </c>
      <c r="I17" s="53" t="s">
        <v>292</v>
      </c>
      <c r="J17" s="55" t="s">
        <v>333</v>
      </c>
    </row>
    <row r="18" ht="61" customHeight="1" spans="1:10">
      <c r="A18" s="108" t="s">
        <v>233</v>
      </c>
      <c r="B18" s="53" t="s">
        <v>334</v>
      </c>
      <c r="C18" s="53" t="s">
        <v>286</v>
      </c>
      <c r="D18" s="53" t="s">
        <v>287</v>
      </c>
      <c r="E18" s="49" t="s">
        <v>335</v>
      </c>
      <c r="F18" s="53" t="s">
        <v>296</v>
      </c>
      <c r="G18" s="49" t="s">
        <v>336</v>
      </c>
      <c r="H18" s="53" t="s">
        <v>322</v>
      </c>
      <c r="I18" s="53" t="s">
        <v>292</v>
      </c>
      <c r="J18" s="55" t="s">
        <v>337</v>
      </c>
    </row>
    <row r="19" ht="61" customHeight="1" spans="1:10">
      <c r="A19" s="108" t="s">
        <v>233</v>
      </c>
      <c r="B19" s="53" t="s">
        <v>334</v>
      </c>
      <c r="C19" s="53" t="s">
        <v>286</v>
      </c>
      <c r="D19" s="53" t="s">
        <v>294</v>
      </c>
      <c r="E19" s="49" t="s">
        <v>338</v>
      </c>
      <c r="F19" s="53" t="s">
        <v>296</v>
      </c>
      <c r="G19" s="49" t="s">
        <v>328</v>
      </c>
      <c r="H19" s="53" t="s">
        <v>298</v>
      </c>
      <c r="I19" s="53" t="s">
        <v>292</v>
      </c>
      <c r="J19" s="55" t="s">
        <v>339</v>
      </c>
    </row>
    <row r="20" ht="61" customHeight="1" spans="1:10">
      <c r="A20" s="108" t="s">
        <v>233</v>
      </c>
      <c r="B20" s="53" t="s">
        <v>334</v>
      </c>
      <c r="C20" s="53" t="s">
        <v>303</v>
      </c>
      <c r="D20" s="53" t="s">
        <v>304</v>
      </c>
      <c r="E20" s="49" t="s">
        <v>340</v>
      </c>
      <c r="F20" s="53" t="s">
        <v>296</v>
      </c>
      <c r="G20" s="49" t="s">
        <v>328</v>
      </c>
      <c r="H20" s="53" t="s">
        <v>298</v>
      </c>
      <c r="I20" s="53" t="s">
        <v>292</v>
      </c>
      <c r="J20" s="55" t="s">
        <v>341</v>
      </c>
    </row>
    <row r="21" ht="47.3" customHeight="1" spans="1:10">
      <c r="A21" s="108" t="s">
        <v>267</v>
      </c>
      <c r="B21" s="53" t="s">
        <v>342</v>
      </c>
      <c r="C21" s="53" t="s">
        <v>286</v>
      </c>
      <c r="D21" s="53" t="s">
        <v>287</v>
      </c>
      <c r="E21" s="49" t="s">
        <v>343</v>
      </c>
      <c r="F21" s="53" t="s">
        <v>289</v>
      </c>
      <c r="G21" s="49" t="s">
        <v>344</v>
      </c>
      <c r="H21" s="53" t="s">
        <v>322</v>
      </c>
      <c r="I21" s="53" t="s">
        <v>292</v>
      </c>
      <c r="J21" s="55" t="s">
        <v>345</v>
      </c>
    </row>
    <row r="22" ht="47.3" customHeight="1" spans="1:10">
      <c r="A22" s="108" t="s">
        <v>267</v>
      </c>
      <c r="B22" s="53" t="s">
        <v>342</v>
      </c>
      <c r="C22" s="53" t="s">
        <v>286</v>
      </c>
      <c r="D22" s="53" t="s">
        <v>294</v>
      </c>
      <c r="E22" s="49" t="s">
        <v>346</v>
      </c>
      <c r="F22" s="53" t="s">
        <v>289</v>
      </c>
      <c r="G22" s="49" t="s">
        <v>301</v>
      </c>
      <c r="H22" s="53" t="s">
        <v>298</v>
      </c>
      <c r="I22" s="53" t="s">
        <v>292</v>
      </c>
      <c r="J22" s="55" t="s">
        <v>347</v>
      </c>
    </row>
    <row r="23" ht="47.3" customHeight="1" spans="1:10">
      <c r="A23" s="108" t="s">
        <v>267</v>
      </c>
      <c r="B23" s="53" t="s">
        <v>342</v>
      </c>
      <c r="C23" s="53" t="s">
        <v>286</v>
      </c>
      <c r="D23" s="53" t="s">
        <v>294</v>
      </c>
      <c r="E23" s="49" t="s">
        <v>348</v>
      </c>
      <c r="F23" s="53" t="s">
        <v>296</v>
      </c>
      <c r="G23" s="49" t="s">
        <v>297</v>
      </c>
      <c r="H23" s="53" t="s">
        <v>298</v>
      </c>
      <c r="I23" s="53" t="s">
        <v>292</v>
      </c>
      <c r="J23" s="55" t="s">
        <v>299</v>
      </c>
    </row>
    <row r="24" ht="47.3" customHeight="1" spans="1:10">
      <c r="A24" s="108" t="s">
        <v>267</v>
      </c>
      <c r="B24" s="53" t="s">
        <v>342</v>
      </c>
      <c r="C24" s="53" t="s">
        <v>286</v>
      </c>
      <c r="D24" s="53" t="s">
        <v>349</v>
      </c>
      <c r="E24" s="49" t="s">
        <v>350</v>
      </c>
      <c r="F24" s="53" t="s">
        <v>289</v>
      </c>
      <c r="G24" s="49" t="s">
        <v>301</v>
      </c>
      <c r="H24" s="53" t="s">
        <v>298</v>
      </c>
      <c r="I24" s="53" t="s">
        <v>292</v>
      </c>
      <c r="J24" s="55" t="s">
        <v>351</v>
      </c>
    </row>
    <row r="25" ht="47.3" customHeight="1" spans="1:10">
      <c r="A25" s="108" t="s">
        <v>267</v>
      </c>
      <c r="B25" s="53" t="s">
        <v>342</v>
      </c>
      <c r="C25" s="53" t="s">
        <v>303</v>
      </c>
      <c r="D25" s="53" t="s">
        <v>304</v>
      </c>
      <c r="E25" s="49" t="s">
        <v>352</v>
      </c>
      <c r="F25" s="53" t="s">
        <v>289</v>
      </c>
      <c r="G25" s="49" t="s">
        <v>353</v>
      </c>
      <c r="H25" s="53" t="s">
        <v>298</v>
      </c>
      <c r="I25" s="53" t="s">
        <v>292</v>
      </c>
      <c r="J25" s="55" t="s">
        <v>354</v>
      </c>
    </row>
    <row r="26" ht="47.3" customHeight="1" spans="1:10">
      <c r="A26" s="108" t="s">
        <v>267</v>
      </c>
      <c r="B26" s="53" t="s">
        <v>342</v>
      </c>
      <c r="C26" s="53" t="s">
        <v>308</v>
      </c>
      <c r="D26" s="53" t="s">
        <v>309</v>
      </c>
      <c r="E26" s="49" t="s">
        <v>355</v>
      </c>
      <c r="F26" s="53" t="s">
        <v>311</v>
      </c>
      <c r="G26" s="49" t="s">
        <v>312</v>
      </c>
      <c r="H26" s="53" t="s">
        <v>356</v>
      </c>
      <c r="I26" s="53" t="s">
        <v>292</v>
      </c>
      <c r="J26" s="55" t="s">
        <v>357</v>
      </c>
    </row>
    <row r="27" ht="64" customHeight="1" spans="1:10">
      <c r="A27" s="108" t="s">
        <v>269</v>
      </c>
      <c r="B27" s="53" t="s">
        <v>358</v>
      </c>
      <c r="C27" s="53" t="s">
        <v>286</v>
      </c>
      <c r="D27" s="53" t="s">
        <v>287</v>
      </c>
      <c r="E27" s="49" t="s">
        <v>359</v>
      </c>
      <c r="F27" s="53" t="s">
        <v>289</v>
      </c>
      <c r="G27" s="49" t="s">
        <v>290</v>
      </c>
      <c r="H27" s="53" t="s">
        <v>360</v>
      </c>
      <c r="I27" s="53" t="s">
        <v>292</v>
      </c>
      <c r="J27" s="55" t="s">
        <v>361</v>
      </c>
    </row>
    <row r="28" ht="64" customHeight="1" spans="1:10">
      <c r="A28" s="108" t="s">
        <v>269</v>
      </c>
      <c r="B28" s="53" t="s">
        <v>358</v>
      </c>
      <c r="C28" s="53" t="s">
        <v>286</v>
      </c>
      <c r="D28" s="53" t="s">
        <v>287</v>
      </c>
      <c r="E28" s="49" t="s">
        <v>362</v>
      </c>
      <c r="F28" s="53" t="s">
        <v>289</v>
      </c>
      <c r="G28" s="49" t="s">
        <v>363</v>
      </c>
      <c r="H28" s="53" t="s">
        <v>322</v>
      </c>
      <c r="I28" s="53" t="s">
        <v>292</v>
      </c>
      <c r="J28" s="55" t="s">
        <v>364</v>
      </c>
    </row>
    <row r="29" ht="64" customHeight="1" spans="1:10">
      <c r="A29" s="108" t="s">
        <v>269</v>
      </c>
      <c r="B29" s="53" t="s">
        <v>358</v>
      </c>
      <c r="C29" s="53" t="s">
        <v>286</v>
      </c>
      <c r="D29" s="53" t="s">
        <v>287</v>
      </c>
      <c r="E29" s="49" t="s">
        <v>365</v>
      </c>
      <c r="F29" s="53" t="s">
        <v>289</v>
      </c>
      <c r="G29" s="49" t="s">
        <v>120</v>
      </c>
      <c r="H29" s="53" t="s">
        <v>325</v>
      </c>
      <c r="I29" s="53" t="s">
        <v>292</v>
      </c>
      <c r="J29" s="55" t="s">
        <v>366</v>
      </c>
    </row>
    <row r="30" ht="64" customHeight="1" spans="1:10">
      <c r="A30" s="108" t="s">
        <v>269</v>
      </c>
      <c r="B30" s="53" t="s">
        <v>358</v>
      </c>
      <c r="C30" s="53" t="s">
        <v>286</v>
      </c>
      <c r="D30" s="53" t="s">
        <v>294</v>
      </c>
      <c r="E30" s="49" t="s">
        <v>367</v>
      </c>
      <c r="F30" s="53" t="s">
        <v>289</v>
      </c>
      <c r="G30" s="49" t="s">
        <v>368</v>
      </c>
      <c r="H30" s="53" t="s">
        <v>298</v>
      </c>
      <c r="I30" s="53" t="s">
        <v>292</v>
      </c>
      <c r="J30" s="55" t="s">
        <v>369</v>
      </c>
    </row>
    <row r="31" ht="64" customHeight="1" spans="1:10">
      <c r="A31" s="108" t="s">
        <v>269</v>
      </c>
      <c r="B31" s="53" t="s">
        <v>358</v>
      </c>
      <c r="C31" s="53" t="s">
        <v>286</v>
      </c>
      <c r="D31" s="53" t="s">
        <v>294</v>
      </c>
      <c r="E31" s="49" t="s">
        <v>370</v>
      </c>
      <c r="F31" s="53" t="s">
        <v>289</v>
      </c>
      <c r="G31" s="49" t="s">
        <v>301</v>
      </c>
      <c r="H31" s="53" t="s">
        <v>298</v>
      </c>
      <c r="I31" s="53" t="s">
        <v>292</v>
      </c>
      <c r="J31" s="55" t="s">
        <v>371</v>
      </c>
    </row>
    <row r="32" ht="64" customHeight="1" spans="1:10">
      <c r="A32" s="108" t="s">
        <v>269</v>
      </c>
      <c r="B32" s="53" t="s">
        <v>358</v>
      </c>
      <c r="C32" s="53" t="s">
        <v>303</v>
      </c>
      <c r="D32" s="53" t="s">
        <v>372</v>
      </c>
      <c r="E32" s="49" t="s">
        <v>373</v>
      </c>
      <c r="F32" s="53" t="s">
        <v>289</v>
      </c>
      <c r="G32" s="49" t="s">
        <v>374</v>
      </c>
      <c r="H32" s="53" t="s">
        <v>375</v>
      </c>
      <c r="I32" s="53" t="s">
        <v>292</v>
      </c>
      <c r="J32" s="55" t="s">
        <v>376</v>
      </c>
    </row>
  </sheetData>
  <mergeCells count="12">
    <mergeCell ref="A2:J2"/>
    <mergeCell ref="A3:H3"/>
    <mergeCell ref="A7:A12"/>
    <mergeCell ref="A13:A17"/>
    <mergeCell ref="A18:A20"/>
    <mergeCell ref="A21:A26"/>
    <mergeCell ref="A27:A32"/>
    <mergeCell ref="B7:B12"/>
    <mergeCell ref="B13:B17"/>
    <mergeCell ref="B18:B20"/>
    <mergeCell ref="B21:B26"/>
    <mergeCell ref="B27:B32"/>
  </mergeCells>
  <pageMargins left="0.432638888888889" right="0.432638888888889" top="0.590277777777778" bottom="0.708333333333333" header="0.432638888888889" footer="0.5"/>
  <pageSetup paperSize="9" scale="54" fitToHeight="0"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B13" sqref="B13"/>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6:6">
      <c r="F1" s="56" t="s">
        <v>377</v>
      </c>
    </row>
    <row r="2" ht="28.5" customHeight="1" spans="1:6">
      <c r="A2" s="27" t="s">
        <v>378</v>
      </c>
      <c r="B2" s="27"/>
      <c r="C2" s="27"/>
      <c r="D2" s="27"/>
      <c r="E2" s="27"/>
      <c r="F2" s="27"/>
    </row>
    <row r="3" ht="15" customHeight="1" spans="1:6">
      <c r="A3" s="102" t="str">
        <f>"单位名称："&amp;"云南省电子信息高级技工学校"</f>
        <v>单位名称：云南省电子信息高级技工学校</v>
      </c>
      <c r="B3" s="103"/>
      <c r="C3" s="103"/>
      <c r="D3" s="59"/>
      <c r="E3" s="59"/>
      <c r="F3" s="104" t="s">
        <v>2</v>
      </c>
    </row>
    <row r="4" ht="18.75" customHeight="1" spans="1:6">
      <c r="A4" s="9" t="s">
        <v>133</v>
      </c>
      <c r="B4" s="9" t="s">
        <v>48</v>
      </c>
      <c r="C4" s="9" t="s">
        <v>49</v>
      </c>
      <c r="D4" s="15" t="s">
        <v>379</v>
      </c>
      <c r="E4" s="62"/>
      <c r="F4" s="62"/>
    </row>
    <row r="5" ht="30" customHeight="1" spans="1:6">
      <c r="A5" s="18"/>
      <c r="B5" s="18"/>
      <c r="C5" s="18"/>
      <c r="D5" s="15" t="s">
        <v>30</v>
      </c>
      <c r="E5" s="62" t="s">
        <v>57</v>
      </c>
      <c r="F5" s="62" t="s">
        <v>58</v>
      </c>
    </row>
    <row r="6" ht="16.5" customHeight="1" spans="1:6">
      <c r="A6" s="62">
        <v>1</v>
      </c>
      <c r="B6" s="62">
        <v>2</v>
      </c>
      <c r="C6" s="62">
        <v>3</v>
      </c>
      <c r="D6" s="62">
        <v>4</v>
      </c>
      <c r="E6" s="62">
        <v>5</v>
      </c>
      <c r="F6" s="62">
        <v>6</v>
      </c>
    </row>
    <row r="7" ht="20.25" customHeight="1" spans="1:6">
      <c r="A7" s="29"/>
      <c r="B7" s="29"/>
      <c r="C7" s="29"/>
      <c r="D7" s="22"/>
      <c r="E7" s="22"/>
      <c r="F7" s="22"/>
    </row>
    <row r="8" ht="17.25" customHeight="1" spans="1:6">
      <c r="A8" s="105" t="s">
        <v>98</v>
      </c>
      <c r="B8" s="106"/>
      <c r="C8" s="106" t="s">
        <v>98</v>
      </c>
      <c r="D8" s="22"/>
      <c r="E8" s="22"/>
      <c r="F8" s="22"/>
    </row>
    <row r="9" ht="20" customHeight="1" spans="1:6">
      <c r="A9" s="107" t="s">
        <v>380</v>
      </c>
      <c r="B9" s="107"/>
      <c r="C9" s="107"/>
      <c r="D9" s="107"/>
      <c r="E9" s="107"/>
      <c r="F9" s="107"/>
    </row>
  </sheetData>
  <mergeCells count="7">
    <mergeCell ref="A2:F2"/>
    <mergeCell ref="D4:F4"/>
    <mergeCell ref="A8:C8"/>
    <mergeCell ref="A9:F9"/>
    <mergeCell ref="A4:A5"/>
    <mergeCell ref="B4:B5"/>
    <mergeCell ref="C4:C5"/>
  </mergeCells>
  <pageMargins left="0.75" right="0.75" top="1" bottom="1" header="0.5" footer="0.5"/>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3"/>
  <sheetViews>
    <sheetView showZeros="0" topLeftCell="B1" workbookViewId="0">
      <selection activeCell="L1" sqref="L$1:Q$1048576"/>
    </sheetView>
  </sheetViews>
  <sheetFormatPr defaultColWidth="9.14166666666667" defaultRowHeight="14.25" customHeight="1"/>
  <cols>
    <col min="1" max="1" width="24.875" customWidth="1"/>
    <col min="2" max="2" width="21.7083333333333" customWidth="1"/>
    <col min="3" max="3" width="28" customWidth="1"/>
    <col min="4" max="4" width="7.70833333333333" customWidth="1"/>
    <col min="5" max="5" width="10.2833333333333" customWidth="1"/>
    <col min="6" max="8" width="12.75" customWidth="1"/>
    <col min="9" max="11" width="12.5" customWidth="1"/>
    <col min="12" max="17" width="10.875" customWidth="1"/>
  </cols>
  <sheetData>
    <row r="1" ht="13.5" customHeight="1" spans="15:17">
      <c r="O1" s="54"/>
      <c r="P1" s="54"/>
      <c r="Q1" s="100" t="s">
        <v>381</v>
      </c>
    </row>
    <row r="2" ht="27.75" customHeight="1" spans="1:17">
      <c r="A2" s="57" t="s">
        <v>382</v>
      </c>
      <c r="B2" s="27"/>
      <c r="C2" s="27"/>
      <c r="D2" s="27"/>
      <c r="E2" s="27"/>
      <c r="F2" s="27"/>
      <c r="G2" s="27"/>
      <c r="H2" s="27"/>
      <c r="I2" s="27"/>
      <c r="J2" s="27"/>
      <c r="K2" s="46"/>
      <c r="L2" s="27"/>
      <c r="M2" s="27"/>
      <c r="N2" s="27"/>
      <c r="O2" s="46"/>
      <c r="P2" s="46"/>
      <c r="Q2" s="27"/>
    </row>
    <row r="3" ht="18.75" customHeight="1" spans="1:17">
      <c r="A3" s="93" t="str">
        <f>"单位名称："&amp;"云南省电子信息高级技工学校"</f>
        <v>单位名称：云南省电子信息高级技工学校</v>
      </c>
      <c r="B3" s="6"/>
      <c r="C3" s="6"/>
      <c r="D3" s="6"/>
      <c r="E3" s="6"/>
      <c r="F3" s="6"/>
      <c r="G3" s="6"/>
      <c r="H3" s="6"/>
      <c r="I3" s="6"/>
      <c r="J3" s="6"/>
      <c r="O3" s="64"/>
      <c r="P3" s="64"/>
      <c r="Q3" s="101" t="s">
        <v>123</v>
      </c>
    </row>
    <row r="4" ht="15.75" customHeight="1" spans="1:17">
      <c r="A4" s="9" t="s">
        <v>383</v>
      </c>
      <c r="B4" s="69" t="s">
        <v>384</v>
      </c>
      <c r="C4" s="69" t="s">
        <v>385</v>
      </c>
      <c r="D4" s="69" t="s">
        <v>386</v>
      </c>
      <c r="E4" s="69" t="s">
        <v>387</v>
      </c>
      <c r="F4" s="69" t="s">
        <v>388</v>
      </c>
      <c r="G4" s="70" t="s">
        <v>140</v>
      </c>
      <c r="H4" s="70"/>
      <c r="I4" s="70"/>
      <c r="J4" s="70"/>
      <c r="K4" s="71"/>
      <c r="L4" s="70"/>
      <c r="M4" s="70"/>
      <c r="N4" s="70"/>
      <c r="O4" s="86"/>
      <c r="P4" s="71"/>
      <c r="Q4" s="87"/>
    </row>
    <row r="5" ht="17.25" customHeight="1" spans="1:17">
      <c r="A5" s="14"/>
      <c r="B5" s="72"/>
      <c r="C5" s="72"/>
      <c r="D5" s="72"/>
      <c r="E5" s="72"/>
      <c r="F5" s="72"/>
      <c r="G5" s="72" t="s">
        <v>30</v>
      </c>
      <c r="H5" s="72" t="s">
        <v>33</v>
      </c>
      <c r="I5" s="72" t="s">
        <v>389</v>
      </c>
      <c r="J5" s="72" t="s">
        <v>390</v>
      </c>
      <c r="K5" s="73" t="s">
        <v>391</v>
      </c>
      <c r="L5" s="88" t="s">
        <v>392</v>
      </c>
      <c r="M5" s="88"/>
      <c r="N5" s="88"/>
      <c r="O5" s="89"/>
      <c r="P5" s="90"/>
      <c r="Q5" s="74"/>
    </row>
    <row r="6" ht="54" customHeight="1" spans="1:17">
      <c r="A6" s="17"/>
      <c r="B6" s="74"/>
      <c r="C6" s="74"/>
      <c r="D6" s="74"/>
      <c r="E6" s="74"/>
      <c r="F6" s="74"/>
      <c r="G6" s="74"/>
      <c r="H6" s="74" t="s">
        <v>32</v>
      </c>
      <c r="I6" s="74"/>
      <c r="J6" s="74"/>
      <c r="K6" s="75"/>
      <c r="L6" s="74" t="s">
        <v>32</v>
      </c>
      <c r="M6" s="74" t="s">
        <v>43</v>
      </c>
      <c r="N6" s="74" t="s">
        <v>147</v>
      </c>
      <c r="O6" s="91" t="s">
        <v>39</v>
      </c>
      <c r="P6" s="75" t="s">
        <v>40</v>
      </c>
      <c r="Q6" s="74" t="s">
        <v>41</v>
      </c>
    </row>
    <row r="7" ht="15" customHeight="1" spans="1:17">
      <c r="A7" s="18">
        <v>1</v>
      </c>
      <c r="B7" s="94">
        <v>2</v>
      </c>
      <c r="C7" s="94">
        <v>3</v>
      </c>
      <c r="D7" s="94">
        <v>4</v>
      </c>
      <c r="E7" s="94">
        <v>5</v>
      </c>
      <c r="F7" s="94">
        <v>6</v>
      </c>
      <c r="G7" s="95">
        <v>7</v>
      </c>
      <c r="H7" s="95">
        <v>8</v>
      </c>
      <c r="I7" s="95">
        <v>9</v>
      </c>
      <c r="J7" s="95">
        <v>10</v>
      </c>
      <c r="K7" s="95">
        <v>11</v>
      </c>
      <c r="L7" s="95">
        <v>12</v>
      </c>
      <c r="M7" s="95">
        <v>13</v>
      </c>
      <c r="N7" s="95">
        <v>14</v>
      </c>
      <c r="O7" s="95">
        <v>15</v>
      </c>
      <c r="P7" s="95">
        <v>16</v>
      </c>
      <c r="Q7" s="95">
        <v>17</v>
      </c>
    </row>
    <row r="8" ht="21" customHeight="1" spans="1:17">
      <c r="A8" s="76" t="s">
        <v>45</v>
      </c>
      <c r="B8" s="77"/>
      <c r="C8" s="77"/>
      <c r="D8" s="77"/>
      <c r="E8" s="96"/>
      <c r="F8" s="22">
        <v>7049000</v>
      </c>
      <c r="G8" s="22">
        <v>15132000</v>
      </c>
      <c r="H8" s="22">
        <v>11000000</v>
      </c>
      <c r="I8" s="22"/>
      <c r="J8" s="22"/>
      <c r="K8" s="22">
        <v>3249000</v>
      </c>
      <c r="L8" s="22">
        <v>883000</v>
      </c>
      <c r="M8" s="22"/>
      <c r="N8" s="22">
        <v>533000</v>
      </c>
      <c r="O8" s="22"/>
      <c r="P8" s="22"/>
      <c r="Q8" s="22">
        <v>350000</v>
      </c>
    </row>
    <row r="9" ht="21" customHeight="1" spans="1:17">
      <c r="A9" s="97" t="s">
        <v>182</v>
      </c>
      <c r="B9" s="77" t="s">
        <v>393</v>
      </c>
      <c r="C9" s="77" t="s">
        <v>394</v>
      </c>
      <c r="D9" s="98" t="s">
        <v>395</v>
      </c>
      <c r="E9" s="99">
        <v>1</v>
      </c>
      <c r="F9" s="22"/>
      <c r="G9" s="22">
        <v>15000</v>
      </c>
      <c r="H9" s="22"/>
      <c r="I9" s="22"/>
      <c r="J9" s="22"/>
      <c r="K9" s="22"/>
      <c r="L9" s="22">
        <v>15000</v>
      </c>
      <c r="M9" s="22"/>
      <c r="N9" s="22">
        <v>15000</v>
      </c>
      <c r="O9" s="22"/>
      <c r="P9" s="22"/>
      <c r="Q9" s="22"/>
    </row>
    <row r="10" ht="21" customHeight="1" spans="1:17">
      <c r="A10" s="97" t="s">
        <v>182</v>
      </c>
      <c r="B10" s="77" t="s">
        <v>396</v>
      </c>
      <c r="C10" s="77" t="s">
        <v>397</v>
      </c>
      <c r="D10" s="98" t="s">
        <v>395</v>
      </c>
      <c r="E10" s="99">
        <v>1</v>
      </c>
      <c r="F10" s="22"/>
      <c r="G10" s="22">
        <v>5000</v>
      </c>
      <c r="H10" s="22"/>
      <c r="I10" s="22"/>
      <c r="J10" s="22"/>
      <c r="K10" s="22"/>
      <c r="L10" s="22">
        <v>5000</v>
      </c>
      <c r="M10" s="22"/>
      <c r="N10" s="22">
        <v>5000</v>
      </c>
      <c r="O10" s="22"/>
      <c r="P10" s="22"/>
      <c r="Q10" s="22"/>
    </row>
    <row r="11" ht="21" customHeight="1" spans="1:17">
      <c r="A11" s="97" t="s">
        <v>182</v>
      </c>
      <c r="B11" s="77" t="s">
        <v>398</v>
      </c>
      <c r="C11" s="77" t="s">
        <v>399</v>
      </c>
      <c r="D11" s="98" t="s">
        <v>395</v>
      </c>
      <c r="E11" s="99">
        <v>1</v>
      </c>
      <c r="F11" s="22"/>
      <c r="G11" s="22">
        <v>13000</v>
      </c>
      <c r="H11" s="22"/>
      <c r="I11" s="22"/>
      <c r="J11" s="22"/>
      <c r="K11" s="22"/>
      <c r="L11" s="22">
        <v>13000</v>
      </c>
      <c r="M11" s="22"/>
      <c r="N11" s="22">
        <v>13000</v>
      </c>
      <c r="O11" s="22"/>
      <c r="P11" s="22"/>
      <c r="Q11" s="22"/>
    </row>
    <row r="12" ht="21" customHeight="1" spans="1:17">
      <c r="A12" s="97" t="s">
        <v>191</v>
      </c>
      <c r="B12" s="77" t="s">
        <v>400</v>
      </c>
      <c r="C12" s="77" t="s">
        <v>401</v>
      </c>
      <c r="D12" s="98" t="s">
        <v>402</v>
      </c>
      <c r="E12" s="99">
        <v>1</v>
      </c>
      <c r="F12" s="22">
        <v>20000</v>
      </c>
      <c r="G12" s="22">
        <v>20000</v>
      </c>
      <c r="H12" s="22"/>
      <c r="I12" s="22"/>
      <c r="J12" s="22"/>
      <c r="K12" s="22">
        <v>20000</v>
      </c>
      <c r="L12" s="22"/>
      <c r="M12" s="22"/>
      <c r="N12" s="22"/>
      <c r="O12" s="22"/>
      <c r="P12" s="22"/>
      <c r="Q12" s="22"/>
    </row>
    <row r="13" ht="21" customHeight="1" spans="1:17">
      <c r="A13" s="97" t="s">
        <v>191</v>
      </c>
      <c r="B13" s="77" t="s">
        <v>403</v>
      </c>
      <c r="C13" s="77" t="s">
        <v>404</v>
      </c>
      <c r="D13" s="98" t="s">
        <v>402</v>
      </c>
      <c r="E13" s="99">
        <v>1</v>
      </c>
      <c r="F13" s="22">
        <v>500000</v>
      </c>
      <c r="G13" s="22">
        <v>500000</v>
      </c>
      <c r="H13" s="22"/>
      <c r="I13" s="22"/>
      <c r="J13" s="22"/>
      <c r="K13" s="22">
        <v>500000</v>
      </c>
      <c r="L13" s="22"/>
      <c r="M13" s="22"/>
      <c r="N13" s="22"/>
      <c r="O13" s="22"/>
      <c r="P13" s="22"/>
      <c r="Q13" s="22"/>
    </row>
    <row r="14" ht="21" customHeight="1" spans="1:17">
      <c r="A14" s="97" t="s">
        <v>191</v>
      </c>
      <c r="B14" s="77" t="s">
        <v>405</v>
      </c>
      <c r="C14" s="77" t="s">
        <v>404</v>
      </c>
      <c r="D14" s="98" t="s">
        <v>402</v>
      </c>
      <c r="E14" s="99">
        <v>1</v>
      </c>
      <c r="F14" s="22">
        <v>500000</v>
      </c>
      <c r="G14" s="22">
        <v>500000</v>
      </c>
      <c r="H14" s="22"/>
      <c r="I14" s="22"/>
      <c r="J14" s="22"/>
      <c r="K14" s="22"/>
      <c r="L14" s="22">
        <v>500000</v>
      </c>
      <c r="M14" s="22"/>
      <c r="N14" s="22">
        <v>500000</v>
      </c>
      <c r="O14" s="22"/>
      <c r="P14" s="22"/>
      <c r="Q14" s="22"/>
    </row>
    <row r="15" ht="21" customHeight="1" spans="1:17">
      <c r="A15" s="97" t="s">
        <v>191</v>
      </c>
      <c r="B15" s="77" t="s">
        <v>406</v>
      </c>
      <c r="C15" s="77" t="s">
        <v>407</v>
      </c>
      <c r="D15" s="98" t="s">
        <v>325</v>
      </c>
      <c r="E15" s="99">
        <v>1</v>
      </c>
      <c r="F15" s="22"/>
      <c r="G15" s="22">
        <v>350000</v>
      </c>
      <c r="H15" s="22"/>
      <c r="I15" s="22"/>
      <c r="J15" s="22"/>
      <c r="K15" s="22"/>
      <c r="L15" s="22">
        <v>350000</v>
      </c>
      <c r="M15" s="22"/>
      <c r="N15" s="22"/>
      <c r="O15" s="22"/>
      <c r="P15" s="22"/>
      <c r="Q15" s="22">
        <v>350000</v>
      </c>
    </row>
    <row r="16" ht="21" customHeight="1" spans="1:17">
      <c r="A16" s="97" t="s">
        <v>191</v>
      </c>
      <c r="B16" s="77" t="s">
        <v>408</v>
      </c>
      <c r="C16" s="77" t="s">
        <v>407</v>
      </c>
      <c r="D16" s="98" t="s">
        <v>402</v>
      </c>
      <c r="E16" s="99">
        <v>1</v>
      </c>
      <c r="F16" s="22">
        <v>3300000</v>
      </c>
      <c r="G16" s="22">
        <v>11000000</v>
      </c>
      <c r="H16" s="22">
        <v>11000000</v>
      </c>
      <c r="I16" s="22"/>
      <c r="J16" s="22"/>
      <c r="K16" s="22"/>
      <c r="L16" s="22"/>
      <c r="M16" s="22"/>
      <c r="N16" s="22"/>
      <c r="O16" s="22"/>
      <c r="P16" s="22"/>
      <c r="Q16" s="22"/>
    </row>
    <row r="17" ht="21" customHeight="1" spans="1:17">
      <c r="A17" s="97" t="s">
        <v>191</v>
      </c>
      <c r="B17" s="77" t="s">
        <v>408</v>
      </c>
      <c r="C17" s="77" t="s">
        <v>407</v>
      </c>
      <c r="D17" s="98" t="s">
        <v>402</v>
      </c>
      <c r="E17" s="99">
        <v>1</v>
      </c>
      <c r="F17" s="22">
        <v>1000000</v>
      </c>
      <c r="G17" s="22">
        <v>1000000</v>
      </c>
      <c r="H17" s="22"/>
      <c r="I17" s="22"/>
      <c r="J17" s="22"/>
      <c r="K17" s="22">
        <v>1000000</v>
      </c>
      <c r="L17" s="22"/>
      <c r="M17" s="22"/>
      <c r="N17" s="22"/>
      <c r="O17" s="22"/>
      <c r="P17" s="22"/>
      <c r="Q17" s="22"/>
    </row>
    <row r="18" ht="21" customHeight="1" spans="1:17">
      <c r="A18" s="97" t="s">
        <v>191</v>
      </c>
      <c r="B18" s="77" t="s">
        <v>409</v>
      </c>
      <c r="C18" s="77" t="s">
        <v>410</v>
      </c>
      <c r="D18" s="98" t="s">
        <v>325</v>
      </c>
      <c r="E18" s="99">
        <v>1</v>
      </c>
      <c r="F18" s="22">
        <v>80000</v>
      </c>
      <c r="G18" s="22">
        <v>80000</v>
      </c>
      <c r="H18" s="22"/>
      <c r="I18" s="22"/>
      <c r="J18" s="22"/>
      <c r="K18" s="22">
        <v>80000</v>
      </c>
      <c r="L18" s="22"/>
      <c r="M18" s="22"/>
      <c r="N18" s="22"/>
      <c r="O18" s="22"/>
      <c r="P18" s="22"/>
      <c r="Q18" s="22"/>
    </row>
    <row r="19" ht="21" customHeight="1" spans="1:17">
      <c r="A19" s="97" t="s">
        <v>191</v>
      </c>
      <c r="B19" s="77" t="s">
        <v>411</v>
      </c>
      <c r="C19" s="77" t="s">
        <v>410</v>
      </c>
      <c r="D19" s="98" t="s">
        <v>325</v>
      </c>
      <c r="E19" s="99">
        <v>1</v>
      </c>
      <c r="F19" s="22">
        <v>120000</v>
      </c>
      <c r="G19" s="22">
        <v>120000</v>
      </c>
      <c r="H19" s="22"/>
      <c r="I19" s="22"/>
      <c r="J19" s="22"/>
      <c r="K19" s="22">
        <v>120000</v>
      </c>
      <c r="L19" s="22"/>
      <c r="M19" s="22"/>
      <c r="N19" s="22"/>
      <c r="O19" s="22"/>
      <c r="P19" s="22"/>
      <c r="Q19" s="22"/>
    </row>
    <row r="20" ht="21" customHeight="1" spans="1:17">
      <c r="A20" s="97" t="s">
        <v>191</v>
      </c>
      <c r="B20" s="77" t="s">
        <v>412</v>
      </c>
      <c r="C20" s="77" t="s">
        <v>413</v>
      </c>
      <c r="D20" s="98" t="s">
        <v>325</v>
      </c>
      <c r="E20" s="99">
        <v>1</v>
      </c>
      <c r="F20" s="22">
        <v>500000</v>
      </c>
      <c r="G20" s="22">
        <v>500000</v>
      </c>
      <c r="H20" s="22"/>
      <c r="I20" s="22"/>
      <c r="J20" s="22"/>
      <c r="K20" s="22">
        <v>500000</v>
      </c>
      <c r="L20" s="22"/>
      <c r="M20" s="22"/>
      <c r="N20" s="22"/>
      <c r="O20" s="22"/>
      <c r="P20" s="22"/>
      <c r="Q20" s="22"/>
    </row>
    <row r="21" ht="21" customHeight="1" spans="1:17">
      <c r="A21" s="97" t="s">
        <v>191</v>
      </c>
      <c r="B21" s="77" t="s">
        <v>414</v>
      </c>
      <c r="C21" s="77" t="s">
        <v>415</v>
      </c>
      <c r="D21" s="98" t="s">
        <v>325</v>
      </c>
      <c r="E21" s="99">
        <v>1</v>
      </c>
      <c r="F21" s="22">
        <v>1000000</v>
      </c>
      <c r="G21" s="22">
        <v>1000000</v>
      </c>
      <c r="H21" s="22"/>
      <c r="I21" s="22"/>
      <c r="J21" s="22"/>
      <c r="K21" s="22">
        <v>1000000</v>
      </c>
      <c r="L21" s="22"/>
      <c r="M21" s="22"/>
      <c r="N21" s="22"/>
      <c r="O21" s="22"/>
      <c r="P21" s="22"/>
      <c r="Q21" s="22"/>
    </row>
    <row r="22" ht="21" customHeight="1" spans="1:17">
      <c r="A22" s="97" t="s">
        <v>191</v>
      </c>
      <c r="B22" s="77" t="s">
        <v>416</v>
      </c>
      <c r="C22" s="77" t="s">
        <v>417</v>
      </c>
      <c r="D22" s="98" t="s">
        <v>325</v>
      </c>
      <c r="E22" s="99">
        <v>1</v>
      </c>
      <c r="F22" s="22">
        <v>29000</v>
      </c>
      <c r="G22" s="22">
        <v>29000</v>
      </c>
      <c r="H22" s="22"/>
      <c r="I22" s="22"/>
      <c r="J22" s="22"/>
      <c r="K22" s="22">
        <v>29000</v>
      </c>
      <c r="L22" s="22"/>
      <c r="M22" s="22"/>
      <c r="N22" s="22"/>
      <c r="O22" s="22"/>
      <c r="P22" s="22"/>
      <c r="Q22" s="22"/>
    </row>
    <row r="23" ht="21" customHeight="1" spans="1:17">
      <c r="A23" s="79" t="s">
        <v>98</v>
      </c>
      <c r="B23" s="80"/>
      <c r="C23" s="80"/>
      <c r="D23" s="80"/>
      <c r="E23" s="96"/>
      <c r="F23" s="22">
        <v>7049000</v>
      </c>
      <c r="G23" s="22">
        <v>15132000</v>
      </c>
      <c r="H23" s="22">
        <v>11000000</v>
      </c>
      <c r="I23" s="22"/>
      <c r="J23" s="22"/>
      <c r="K23" s="22">
        <v>3249000</v>
      </c>
      <c r="L23" s="22">
        <v>883000</v>
      </c>
      <c r="M23" s="22"/>
      <c r="N23" s="22">
        <v>533000</v>
      </c>
      <c r="O23" s="22"/>
      <c r="P23" s="22"/>
      <c r="Q23" s="22">
        <v>350000</v>
      </c>
    </row>
  </sheetData>
  <mergeCells count="16">
    <mergeCell ref="A2:Q2"/>
    <mergeCell ref="A3:F3"/>
    <mergeCell ref="G4:Q4"/>
    <mergeCell ref="L5:Q5"/>
    <mergeCell ref="A23:E23"/>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56"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A11" sqref="A1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61"/>
      <c r="B1" s="61"/>
      <c r="C1" s="61"/>
      <c r="D1" s="61"/>
      <c r="E1" s="61"/>
      <c r="F1" s="61"/>
      <c r="G1" s="61"/>
      <c r="H1" s="66"/>
      <c r="I1" s="61"/>
      <c r="J1" s="61"/>
      <c r="K1" s="61"/>
      <c r="L1" s="54"/>
      <c r="M1" s="82"/>
      <c r="N1" s="83" t="s">
        <v>418</v>
      </c>
    </row>
    <row r="2" ht="27.75" customHeight="1" spans="1:14">
      <c r="A2" s="57" t="s">
        <v>419</v>
      </c>
      <c r="B2" s="67"/>
      <c r="C2" s="67"/>
      <c r="D2" s="67"/>
      <c r="E2" s="67"/>
      <c r="F2" s="67"/>
      <c r="G2" s="67"/>
      <c r="H2" s="68"/>
      <c r="I2" s="67"/>
      <c r="J2" s="67"/>
      <c r="K2" s="67"/>
      <c r="L2" s="46"/>
      <c r="M2" s="68"/>
      <c r="N2" s="67"/>
    </row>
    <row r="3" ht="18.75" customHeight="1" spans="1:14">
      <c r="A3" s="58" t="str">
        <f>"单位名称："&amp;"云南省电子信息高级技工学校"</f>
        <v>单位名称：云南省电子信息高级技工学校</v>
      </c>
      <c r="B3" s="59"/>
      <c r="C3" s="59"/>
      <c r="D3" s="59"/>
      <c r="E3" s="59"/>
      <c r="F3" s="59"/>
      <c r="G3" s="59"/>
      <c r="H3" s="66"/>
      <c r="I3" s="61"/>
      <c r="J3" s="61"/>
      <c r="K3" s="61"/>
      <c r="L3" s="64"/>
      <c r="M3" s="84"/>
      <c r="N3" s="85" t="s">
        <v>123</v>
      </c>
    </row>
    <row r="4" ht="15.75" customHeight="1" spans="1:14">
      <c r="A4" s="9" t="s">
        <v>383</v>
      </c>
      <c r="B4" s="69" t="s">
        <v>420</v>
      </c>
      <c r="C4" s="69" t="s">
        <v>421</v>
      </c>
      <c r="D4" s="70" t="s">
        <v>140</v>
      </c>
      <c r="E4" s="70"/>
      <c r="F4" s="70"/>
      <c r="G4" s="70"/>
      <c r="H4" s="71"/>
      <c r="I4" s="70"/>
      <c r="J4" s="70"/>
      <c r="K4" s="70"/>
      <c r="L4" s="86"/>
      <c r="M4" s="71"/>
      <c r="N4" s="87"/>
    </row>
    <row r="5" ht="17.25" customHeight="1" spans="1:14">
      <c r="A5" s="14"/>
      <c r="B5" s="72"/>
      <c r="C5" s="72"/>
      <c r="D5" s="72" t="s">
        <v>30</v>
      </c>
      <c r="E5" s="72" t="s">
        <v>33</v>
      </c>
      <c r="F5" s="72" t="s">
        <v>389</v>
      </c>
      <c r="G5" s="72" t="s">
        <v>390</v>
      </c>
      <c r="H5" s="73" t="s">
        <v>391</v>
      </c>
      <c r="I5" s="88" t="s">
        <v>392</v>
      </c>
      <c r="J5" s="88"/>
      <c r="K5" s="88"/>
      <c r="L5" s="89"/>
      <c r="M5" s="90"/>
      <c r="N5" s="74"/>
    </row>
    <row r="6" ht="54" customHeight="1" spans="1:14">
      <c r="A6" s="17"/>
      <c r="B6" s="74"/>
      <c r="C6" s="74"/>
      <c r="D6" s="74"/>
      <c r="E6" s="74"/>
      <c r="F6" s="74"/>
      <c r="G6" s="74"/>
      <c r="H6" s="75"/>
      <c r="I6" s="74" t="s">
        <v>32</v>
      </c>
      <c r="J6" s="74" t="s">
        <v>43</v>
      </c>
      <c r="K6" s="74" t="s">
        <v>147</v>
      </c>
      <c r="L6" s="91" t="s">
        <v>39</v>
      </c>
      <c r="M6" s="75" t="s">
        <v>40</v>
      </c>
      <c r="N6" s="74" t="s">
        <v>41</v>
      </c>
    </row>
    <row r="7" ht="15" customHeight="1" spans="1:14">
      <c r="A7" s="17">
        <v>1</v>
      </c>
      <c r="B7" s="74">
        <v>2</v>
      </c>
      <c r="C7" s="74">
        <v>3</v>
      </c>
      <c r="D7" s="75">
        <v>4</v>
      </c>
      <c r="E7" s="75">
        <v>5</v>
      </c>
      <c r="F7" s="75">
        <v>6</v>
      </c>
      <c r="G7" s="75">
        <v>7</v>
      </c>
      <c r="H7" s="75">
        <v>8</v>
      </c>
      <c r="I7" s="75">
        <v>9</v>
      </c>
      <c r="J7" s="75">
        <v>10</v>
      </c>
      <c r="K7" s="75">
        <v>11</v>
      </c>
      <c r="L7" s="75">
        <v>12</v>
      </c>
      <c r="M7" s="75">
        <v>13</v>
      </c>
      <c r="N7" s="75">
        <v>14</v>
      </c>
    </row>
    <row r="8" ht="21" customHeight="1" spans="1:14">
      <c r="A8" s="76"/>
      <c r="B8" s="77"/>
      <c r="C8" s="77"/>
      <c r="D8" s="78"/>
      <c r="E8" s="78"/>
      <c r="F8" s="78"/>
      <c r="G8" s="78"/>
      <c r="H8" s="78"/>
      <c r="I8" s="78"/>
      <c r="J8" s="78"/>
      <c r="K8" s="78"/>
      <c r="L8" s="92"/>
      <c r="M8" s="78"/>
      <c r="N8" s="78"/>
    </row>
    <row r="9" ht="21" customHeight="1" spans="1:14">
      <c r="A9" s="76"/>
      <c r="B9" s="77"/>
      <c r="C9" s="77"/>
      <c r="D9" s="78"/>
      <c r="E9" s="78"/>
      <c r="F9" s="78"/>
      <c r="G9" s="78"/>
      <c r="H9" s="78"/>
      <c r="I9" s="78"/>
      <c r="J9" s="78"/>
      <c r="K9" s="78"/>
      <c r="L9" s="92"/>
      <c r="M9" s="78"/>
      <c r="N9" s="78"/>
    </row>
    <row r="10" ht="21" customHeight="1" spans="1:14">
      <c r="A10" s="79" t="s">
        <v>98</v>
      </c>
      <c r="B10" s="80"/>
      <c r="C10" s="81"/>
      <c r="D10" s="78"/>
      <c r="E10" s="78"/>
      <c r="F10" s="78"/>
      <c r="G10" s="78"/>
      <c r="H10" s="78"/>
      <c r="I10" s="78"/>
      <c r="J10" s="78"/>
      <c r="K10" s="78"/>
      <c r="L10" s="92"/>
      <c r="M10" s="78"/>
      <c r="N10" s="78"/>
    </row>
    <row r="11" ht="19" customHeight="1" spans="1:1">
      <c r="A11" t="s">
        <v>422</v>
      </c>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A10" sqref="A10"/>
    </sheetView>
  </sheetViews>
  <sheetFormatPr defaultColWidth="9.14166666666667" defaultRowHeight="14.25" customHeight="1"/>
  <cols>
    <col min="1" max="1" width="14.375" customWidth="1"/>
    <col min="2" max="4" width="13" customWidth="1"/>
    <col min="5" max="23" width="8.625" customWidth="1"/>
    <col min="24" max="24" width="8.875" customWidth="1"/>
  </cols>
  <sheetData>
    <row r="1" ht="13.5" customHeight="1" spans="4:24">
      <c r="D1" s="56"/>
      <c r="W1" s="54"/>
      <c r="X1" s="54" t="s">
        <v>423</v>
      </c>
    </row>
    <row r="2" ht="27.75" customHeight="1" spans="1:24">
      <c r="A2" s="57" t="s">
        <v>424</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8" t="str">
        <f>"单位名称："&amp;"云南省电子信息高级技工学校"</f>
        <v>单位名称：云南省电子信息高级技工学校</v>
      </c>
      <c r="B3" s="59"/>
      <c r="C3" s="59"/>
      <c r="D3" s="60"/>
      <c r="E3" s="61"/>
      <c r="F3" s="61"/>
      <c r="G3" s="61"/>
      <c r="H3" s="61"/>
      <c r="I3" s="61"/>
      <c r="W3" s="64"/>
      <c r="X3" s="64" t="s">
        <v>123</v>
      </c>
    </row>
    <row r="4" ht="19.5" customHeight="1" spans="1:24">
      <c r="A4" s="15" t="s">
        <v>425</v>
      </c>
      <c r="B4" s="10" t="s">
        <v>140</v>
      </c>
      <c r="C4" s="11"/>
      <c r="D4" s="11"/>
      <c r="E4" s="62" t="s">
        <v>426</v>
      </c>
      <c r="F4" s="62"/>
      <c r="G4" s="62"/>
      <c r="H4" s="62"/>
      <c r="I4" s="62"/>
      <c r="J4" s="62"/>
      <c r="K4" s="62"/>
      <c r="L4" s="62"/>
      <c r="M4" s="62"/>
      <c r="N4" s="62"/>
      <c r="O4" s="62"/>
      <c r="P4" s="62"/>
      <c r="Q4" s="62"/>
      <c r="R4" s="62"/>
      <c r="S4" s="62"/>
      <c r="T4" s="62"/>
      <c r="U4" s="62"/>
      <c r="V4" s="62"/>
      <c r="W4" s="62"/>
      <c r="X4" s="62"/>
    </row>
    <row r="5" ht="40.5" customHeight="1" spans="1:24">
      <c r="A5" s="18"/>
      <c r="B5" s="28" t="s">
        <v>30</v>
      </c>
      <c r="C5" s="9" t="s">
        <v>33</v>
      </c>
      <c r="D5" s="63" t="s">
        <v>427</v>
      </c>
      <c r="E5" s="62" t="s">
        <v>428</v>
      </c>
      <c r="F5" s="62" t="s">
        <v>429</v>
      </c>
      <c r="G5" s="62" t="s">
        <v>430</v>
      </c>
      <c r="H5" s="62" t="s">
        <v>431</v>
      </c>
      <c r="I5" s="62" t="s">
        <v>432</v>
      </c>
      <c r="J5" s="62" t="s">
        <v>433</v>
      </c>
      <c r="K5" s="62" t="s">
        <v>434</v>
      </c>
      <c r="L5" s="62" t="s">
        <v>435</v>
      </c>
      <c r="M5" s="62" t="s">
        <v>436</v>
      </c>
      <c r="N5" s="62" t="s">
        <v>437</v>
      </c>
      <c r="O5" s="62" t="s">
        <v>438</v>
      </c>
      <c r="P5" s="62" t="s">
        <v>439</v>
      </c>
      <c r="Q5" s="62" t="s">
        <v>440</v>
      </c>
      <c r="R5" s="62" t="s">
        <v>441</v>
      </c>
      <c r="S5" s="62" t="s">
        <v>442</v>
      </c>
      <c r="T5" s="62" t="s">
        <v>443</v>
      </c>
      <c r="U5" s="62" t="s">
        <v>444</v>
      </c>
      <c r="V5" s="62" t="s">
        <v>445</v>
      </c>
      <c r="W5" s="62" t="s">
        <v>446</v>
      </c>
      <c r="X5" s="47" t="s">
        <v>447</v>
      </c>
    </row>
    <row r="6" ht="19.5" customHeight="1" spans="1:24">
      <c r="A6" s="62">
        <v>1</v>
      </c>
      <c r="B6" s="62">
        <v>2</v>
      </c>
      <c r="C6" s="62">
        <v>3</v>
      </c>
      <c r="D6" s="10">
        <v>4</v>
      </c>
      <c r="E6" s="62">
        <v>5</v>
      </c>
      <c r="F6" s="62">
        <v>6</v>
      </c>
      <c r="G6" s="62">
        <v>7</v>
      </c>
      <c r="H6" s="10">
        <v>8</v>
      </c>
      <c r="I6" s="62">
        <v>9</v>
      </c>
      <c r="J6" s="62">
        <v>10</v>
      </c>
      <c r="K6" s="62">
        <v>11</v>
      </c>
      <c r="L6" s="10">
        <v>12</v>
      </c>
      <c r="M6" s="62">
        <v>13</v>
      </c>
      <c r="N6" s="62">
        <v>14</v>
      </c>
      <c r="O6" s="62">
        <v>15</v>
      </c>
      <c r="P6" s="10">
        <v>16</v>
      </c>
      <c r="Q6" s="62">
        <v>17</v>
      </c>
      <c r="R6" s="62">
        <v>18</v>
      </c>
      <c r="S6" s="62">
        <v>19</v>
      </c>
      <c r="T6" s="10">
        <v>20</v>
      </c>
      <c r="U6" s="10">
        <v>21</v>
      </c>
      <c r="V6" s="10">
        <v>22</v>
      </c>
      <c r="W6" s="62">
        <v>23</v>
      </c>
      <c r="X6" s="62">
        <v>24</v>
      </c>
    </row>
    <row r="7" ht="28.4" customHeight="1" spans="1:24">
      <c r="A7" s="29"/>
      <c r="B7" s="22"/>
      <c r="C7" s="22"/>
      <c r="D7" s="22"/>
      <c r="E7" s="22"/>
      <c r="F7" s="22"/>
      <c r="G7" s="22"/>
      <c r="H7" s="22"/>
      <c r="I7" s="22"/>
      <c r="J7" s="22"/>
      <c r="K7" s="22"/>
      <c r="L7" s="22"/>
      <c r="M7" s="22"/>
      <c r="N7" s="22"/>
      <c r="O7" s="22"/>
      <c r="P7" s="22"/>
      <c r="Q7" s="22"/>
      <c r="R7" s="22"/>
      <c r="S7" s="22"/>
      <c r="T7" s="22"/>
      <c r="U7" s="22"/>
      <c r="V7" s="22"/>
      <c r="W7" s="65"/>
      <c r="X7" s="22"/>
    </row>
    <row r="8" ht="29.9" customHeight="1" spans="1:24">
      <c r="A8" s="29"/>
      <c r="B8" s="22"/>
      <c r="C8" s="22"/>
      <c r="D8" s="22"/>
      <c r="E8" s="22"/>
      <c r="F8" s="22"/>
      <c r="G8" s="22"/>
      <c r="H8" s="22"/>
      <c r="I8" s="22"/>
      <c r="J8" s="22"/>
      <c r="K8" s="22"/>
      <c r="L8" s="22"/>
      <c r="M8" s="22"/>
      <c r="N8" s="22"/>
      <c r="O8" s="22"/>
      <c r="P8" s="22"/>
      <c r="Q8" s="22"/>
      <c r="R8" s="22"/>
      <c r="S8" s="22"/>
      <c r="T8" s="22"/>
      <c r="U8" s="22"/>
      <c r="V8" s="22"/>
      <c r="W8" s="65"/>
      <c r="X8" s="22"/>
    </row>
    <row r="9" s="44" customFormat="1" ht="23" customHeight="1" spans="1:1">
      <c r="A9" s="44" t="s">
        <v>448</v>
      </c>
    </row>
  </sheetData>
  <mergeCells count="5">
    <mergeCell ref="A2:X2"/>
    <mergeCell ref="A3:I3"/>
    <mergeCell ref="B4:D4"/>
    <mergeCell ref="E4:X4"/>
    <mergeCell ref="A4:A5"/>
  </mergeCells>
  <pageMargins left="0.75" right="0.75" top="1" bottom="1" header="0.5" footer="0.5"/>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F8" sqref="F8"/>
    </sheetView>
  </sheetViews>
  <sheetFormatPr defaultColWidth="9.14166666666667" defaultRowHeight="12" customHeight="1" outlineLevelRow="7"/>
  <cols>
    <col min="1" max="1" width="20.375" customWidth="1"/>
    <col min="2" max="2" width="20.625" customWidth="1"/>
    <col min="3" max="5" width="10.375" customWidth="1"/>
    <col min="6" max="9" width="9.625" customWidth="1"/>
    <col min="10" max="10" width="18.375" customWidth="1"/>
  </cols>
  <sheetData>
    <row r="1" customHeight="1" spans="10:10">
      <c r="J1" s="54" t="s">
        <v>449</v>
      </c>
    </row>
    <row r="2" ht="28.5" customHeight="1" spans="1:10">
      <c r="A2" s="45" t="s">
        <v>450</v>
      </c>
      <c r="B2" s="27"/>
      <c r="C2" s="27"/>
      <c r="D2" s="27"/>
      <c r="E2" s="27"/>
      <c r="F2" s="46"/>
      <c r="G2" s="27"/>
      <c r="H2" s="46"/>
      <c r="I2" s="46"/>
      <c r="J2" s="27"/>
    </row>
    <row r="3" ht="24" customHeight="1" spans="1:1">
      <c r="A3" s="4" t="str">
        <f>"单位名称："&amp;"云南省电子信息高级技工学校"</f>
        <v>单位名称：云南省电子信息高级技工学校</v>
      </c>
    </row>
    <row r="4" ht="44.25" customHeight="1" spans="1:10">
      <c r="A4" s="47" t="s">
        <v>275</v>
      </c>
      <c r="B4" s="47" t="s">
        <v>276</v>
      </c>
      <c r="C4" s="47" t="s">
        <v>277</v>
      </c>
      <c r="D4" s="47" t="s">
        <v>278</v>
      </c>
      <c r="E4" s="47" t="s">
        <v>279</v>
      </c>
      <c r="F4" s="48" t="s">
        <v>280</v>
      </c>
      <c r="G4" s="47" t="s">
        <v>281</v>
      </c>
      <c r="H4" s="48" t="s">
        <v>282</v>
      </c>
      <c r="I4" s="48" t="s">
        <v>283</v>
      </c>
      <c r="J4" s="47" t="s">
        <v>284</v>
      </c>
    </row>
    <row r="5" ht="27" customHeight="1" spans="1:10">
      <c r="A5" s="47">
        <v>1</v>
      </c>
      <c r="B5" s="47">
        <v>2</v>
      </c>
      <c r="C5" s="47">
        <v>3</v>
      </c>
      <c r="D5" s="47">
        <v>4</v>
      </c>
      <c r="E5" s="47">
        <v>5</v>
      </c>
      <c r="F5" s="48">
        <v>6</v>
      </c>
      <c r="G5" s="47">
        <v>7</v>
      </c>
      <c r="H5" s="48">
        <v>8</v>
      </c>
      <c r="I5" s="48">
        <v>9</v>
      </c>
      <c r="J5" s="47">
        <v>10</v>
      </c>
    </row>
    <row r="6" ht="51" customHeight="1" spans="1:10">
      <c r="A6" s="49"/>
      <c r="B6" s="50"/>
      <c r="C6" s="50"/>
      <c r="D6" s="50"/>
      <c r="E6" s="51"/>
      <c r="F6" s="52"/>
      <c r="G6" s="51"/>
      <c r="H6" s="52"/>
      <c r="I6" s="52"/>
      <c r="J6" s="51"/>
    </row>
    <row r="7" ht="51" customHeight="1" spans="1:10">
      <c r="A7" s="49"/>
      <c r="B7" s="53"/>
      <c r="C7" s="53"/>
      <c r="D7" s="53"/>
      <c r="E7" s="49"/>
      <c r="F7" s="53"/>
      <c r="G7" s="49"/>
      <c r="H7" s="53"/>
      <c r="I7" s="53"/>
      <c r="J7" s="55"/>
    </row>
    <row r="8" s="44" customFormat="1" ht="24" customHeight="1" spans="1:1">
      <c r="A8" s="44" t="s">
        <v>451</v>
      </c>
    </row>
  </sheetData>
  <mergeCells count="2">
    <mergeCell ref="A2:J2"/>
    <mergeCell ref="A3:H3"/>
  </mergeCells>
  <pageMargins left="0.75" right="0.75" top="1" bottom="1" header="0.5" footer="0.5"/>
  <pageSetup paperSize="9" scale="6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68"/>
  <sheetViews>
    <sheetView showZeros="0" topLeftCell="A38" workbookViewId="0">
      <selection activeCell="H1" sqref="H$1:H$1048576"/>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2" customWidth="1"/>
    <col min="7" max="7" width="17.3166666666667" customWidth="1"/>
    <col min="8" max="8" width="20.25" customWidth="1"/>
  </cols>
  <sheetData>
    <row r="1" ht="18.75" customHeight="1" spans="1:8">
      <c r="A1" s="34"/>
      <c r="B1" s="34"/>
      <c r="C1" s="34"/>
      <c r="D1" s="34"/>
      <c r="E1" s="34"/>
      <c r="F1" s="34"/>
      <c r="G1" s="34"/>
      <c r="H1" s="35" t="s">
        <v>452</v>
      </c>
    </row>
    <row r="2" ht="30.65" customHeight="1" spans="1:8">
      <c r="A2" s="36" t="s">
        <v>453</v>
      </c>
      <c r="B2" s="36"/>
      <c r="C2" s="36"/>
      <c r="D2" s="36"/>
      <c r="E2" s="36"/>
      <c r="F2" s="36"/>
      <c r="G2" s="36"/>
      <c r="H2" s="36"/>
    </row>
    <row r="3" ht="18.75" customHeight="1" spans="1:8">
      <c r="A3" s="34" t="str">
        <f>"单位名称："&amp;"云南省电子信息高级技工学校"</f>
        <v>单位名称：云南省电子信息高级技工学校</v>
      </c>
      <c r="B3" s="34"/>
      <c r="C3" s="34"/>
      <c r="D3" s="34"/>
      <c r="E3" s="34"/>
      <c r="F3" s="34"/>
      <c r="G3" s="34"/>
      <c r="H3" s="34"/>
    </row>
    <row r="4" ht="18.75" customHeight="1" spans="1:8">
      <c r="A4" s="37" t="s">
        <v>133</v>
      </c>
      <c r="B4" s="37" t="s">
        <v>454</v>
      </c>
      <c r="C4" s="37" t="s">
        <v>455</v>
      </c>
      <c r="D4" s="37" t="s">
        <v>456</v>
      </c>
      <c r="E4" s="37" t="s">
        <v>457</v>
      </c>
      <c r="F4" s="37" t="s">
        <v>458</v>
      </c>
      <c r="G4" s="37"/>
      <c r="H4" s="37"/>
    </row>
    <row r="5" ht="18.75" customHeight="1" spans="1:8">
      <c r="A5" s="37"/>
      <c r="B5" s="37"/>
      <c r="C5" s="37"/>
      <c r="D5" s="37"/>
      <c r="E5" s="37"/>
      <c r="F5" s="37" t="s">
        <v>387</v>
      </c>
      <c r="G5" s="37" t="s">
        <v>459</v>
      </c>
      <c r="H5" s="37" t="s">
        <v>460</v>
      </c>
    </row>
    <row r="6" ht="27" customHeight="1" spans="1:8">
      <c r="A6" s="38" t="s">
        <v>115</v>
      </c>
      <c r="B6" s="38" t="s">
        <v>116</v>
      </c>
      <c r="C6" s="38" t="s">
        <v>117</v>
      </c>
      <c r="D6" s="38" t="s">
        <v>118</v>
      </c>
      <c r="E6" s="38" t="s">
        <v>119</v>
      </c>
      <c r="F6" s="38" t="s">
        <v>120</v>
      </c>
      <c r="G6" s="38" t="s">
        <v>461</v>
      </c>
      <c r="H6" s="38" t="s">
        <v>462</v>
      </c>
    </row>
    <row r="7" ht="29.9" customHeight="1" spans="1:8">
      <c r="A7" s="39" t="s">
        <v>45</v>
      </c>
      <c r="B7" s="39" t="s">
        <v>463</v>
      </c>
      <c r="C7" s="39" t="s">
        <v>464</v>
      </c>
      <c r="D7" s="39" t="s">
        <v>465</v>
      </c>
      <c r="E7" s="37" t="s">
        <v>466</v>
      </c>
      <c r="F7" s="40">
        <v>1</v>
      </c>
      <c r="G7" s="41">
        <v>800</v>
      </c>
      <c r="H7" s="41">
        <v>800</v>
      </c>
    </row>
    <row r="8" ht="29.9" customHeight="1" spans="1:8">
      <c r="A8" s="39" t="s">
        <v>45</v>
      </c>
      <c r="B8" s="39" t="s">
        <v>463</v>
      </c>
      <c r="C8" s="39" t="s">
        <v>467</v>
      </c>
      <c r="D8" s="39" t="s">
        <v>468</v>
      </c>
      <c r="E8" s="37" t="s">
        <v>469</v>
      </c>
      <c r="F8" s="40">
        <v>1</v>
      </c>
      <c r="G8" s="41">
        <v>187000</v>
      </c>
      <c r="H8" s="41">
        <v>187000</v>
      </c>
    </row>
    <row r="9" ht="29.9" customHeight="1" spans="1:8">
      <c r="A9" s="39" t="s">
        <v>45</v>
      </c>
      <c r="B9" s="39" t="s">
        <v>463</v>
      </c>
      <c r="C9" s="39" t="s">
        <v>467</v>
      </c>
      <c r="D9" s="39" t="s">
        <v>470</v>
      </c>
      <c r="E9" s="37" t="s">
        <v>469</v>
      </c>
      <c r="F9" s="40">
        <v>10</v>
      </c>
      <c r="G9" s="41">
        <v>8600</v>
      </c>
      <c r="H9" s="41">
        <v>86000</v>
      </c>
    </row>
    <row r="10" ht="29.9" customHeight="1" spans="1:8">
      <c r="A10" s="39" t="s">
        <v>45</v>
      </c>
      <c r="B10" s="39" t="s">
        <v>463</v>
      </c>
      <c r="C10" s="39" t="s">
        <v>467</v>
      </c>
      <c r="D10" s="39" t="s">
        <v>471</v>
      </c>
      <c r="E10" s="37" t="s">
        <v>469</v>
      </c>
      <c r="F10" s="40">
        <v>3</v>
      </c>
      <c r="G10" s="41">
        <v>29500</v>
      </c>
      <c r="H10" s="41">
        <v>88500</v>
      </c>
    </row>
    <row r="11" ht="29.9" customHeight="1" spans="1:8">
      <c r="A11" s="39" t="s">
        <v>45</v>
      </c>
      <c r="B11" s="39" t="s">
        <v>463</v>
      </c>
      <c r="C11" s="39" t="s">
        <v>467</v>
      </c>
      <c r="D11" s="39" t="s">
        <v>472</v>
      </c>
      <c r="E11" s="37" t="s">
        <v>469</v>
      </c>
      <c r="F11" s="40">
        <v>1</v>
      </c>
      <c r="G11" s="41">
        <v>153000</v>
      </c>
      <c r="H11" s="41">
        <v>153000</v>
      </c>
    </row>
    <row r="12" ht="29.9" customHeight="1" spans="1:8">
      <c r="A12" s="39" t="s">
        <v>45</v>
      </c>
      <c r="B12" s="39" t="s">
        <v>463</v>
      </c>
      <c r="C12" s="39" t="s">
        <v>467</v>
      </c>
      <c r="D12" s="39" t="s">
        <v>473</v>
      </c>
      <c r="E12" s="37" t="s">
        <v>469</v>
      </c>
      <c r="F12" s="40">
        <v>1</v>
      </c>
      <c r="G12" s="41">
        <v>215000</v>
      </c>
      <c r="H12" s="41">
        <v>215000</v>
      </c>
    </row>
    <row r="13" ht="29.9" customHeight="1" spans="1:8">
      <c r="A13" s="39" t="s">
        <v>45</v>
      </c>
      <c r="B13" s="39" t="s">
        <v>463</v>
      </c>
      <c r="C13" s="39" t="s">
        <v>467</v>
      </c>
      <c r="D13" s="39" t="s">
        <v>474</v>
      </c>
      <c r="E13" s="37" t="s">
        <v>469</v>
      </c>
      <c r="F13" s="40">
        <v>3</v>
      </c>
      <c r="G13" s="41">
        <v>9950</v>
      </c>
      <c r="H13" s="41">
        <v>29850</v>
      </c>
    </row>
    <row r="14" ht="29.9" customHeight="1" spans="1:8">
      <c r="A14" s="39" t="s">
        <v>45</v>
      </c>
      <c r="B14" s="39" t="s">
        <v>463</v>
      </c>
      <c r="C14" s="39" t="s">
        <v>467</v>
      </c>
      <c r="D14" s="39" t="s">
        <v>475</v>
      </c>
      <c r="E14" s="37" t="s">
        <v>469</v>
      </c>
      <c r="F14" s="40">
        <v>1</v>
      </c>
      <c r="G14" s="41">
        <v>88000</v>
      </c>
      <c r="H14" s="41">
        <v>88000</v>
      </c>
    </row>
    <row r="15" ht="29.9" customHeight="1" spans="1:8">
      <c r="A15" s="39" t="s">
        <v>45</v>
      </c>
      <c r="B15" s="39" t="s">
        <v>463</v>
      </c>
      <c r="C15" s="39" t="s">
        <v>467</v>
      </c>
      <c r="D15" s="39" t="s">
        <v>476</v>
      </c>
      <c r="E15" s="37" t="s">
        <v>469</v>
      </c>
      <c r="F15" s="40">
        <v>1</v>
      </c>
      <c r="G15" s="41">
        <v>82000</v>
      </c>
      <c r="H15" s="41">
        <v>82000</v>
      </c>
    </row>
    <row r="16" ht="29.9" customHeight="1" spans="1:8">
      <c r="A16" s="39" t="s">
        <v>45</v>
      </c>
      <c r="B16" s="39" t="s">
        <v>463</v>
      </c>
      <c r="C16" s="39" t="s">
        <v>467</v>
      </c>
      <c r="D16" s="39" t="s">
        <v>477</v>
      </c>
      <c r="E16" s="37" t="s">
        <v>469</v>
      </c>
      <c r="F16" s="40">
        <v>1</v>
      </c>
      <c r="G16" s="41">
        <v>68000</v>
      </c>
      <c r="H16" s="41">
        <v>68000</v>
      </c>
    </row>
    <row r="17" ht="29.9" customHeight="1" spans="1:8">
      <c r="A17" s="39" t="s">
        <v>45</v>
      </c>
      <c r="B17" s="39" t="s">
        <v>463</v>
      </c>
      <c r="C17" s="39" t="s">
        <v>467</v>
      </c>
      <c r="D17" s="39" t="s">
        <v>478</v>
      </c>
      <c r="E17" s="37" t="s">
        <v>469</v>
      </c>
      <c r="F17" s="40">
        <v>1</v>
      </c>
      <c r="G17" s="41">
        <v>270000</v>
      </c>
      <c r="H17" s="41">
        <v>270000</v>
      </c>
    </row>
    <row r="18" ht="29.9" customHeight="1" spans="1:8">
      <c r="A18" s="39" t="s">
        <v>45</v>
      </c>
      <c r="B18" s="39" t="s">
        <v>463</v>
      </c>
      <c r="C18" s="39" t="s">
        <v>467</v>
      </c>
      <c r="D18" s="39" t="s">
        <v>479</v>
      </c>
      <c r="E18" s="37" t="s">
        <v>469</v>
      </c>
      <c r="F18" s="40">
        <v>1</v>
      </c>
      <c r="G18" s="41">
        <v>40000</v>
      </c>
      <c r="H18" s="41">
        <v>40000</v>
      </c>
    </row>
    <row r="19" ht="29.9" customHeight="1" spans="1:8">
      <c r="A19" s="39" t="s">
        <v>45</v>
      </c>
      <c r="B19" s="39" t="s">
        <v>463</v>
      </c>
      <c r="C19" s="39" t="s">
        <v>467</v>
      </c>
      <c r="D19" s="39" t="s">
        <v>480</v>
      </c>
      <c r="E19" s="37" t="s">
        <v>469</v>
      </c>
      <c r="F19" s="40">
        <v>1</v>
      </c>
      <c r="G19" s="41">
        <v>38000</v>
      </c>
      <c r="H19" s="41">
        <v>38000</v>
      </c>
    </row>
    <row r="20" ht="29.9" customHeight="1" spans="1:8">
      <c r="A20" s="39" t="s">
        <v>45</v>
      </c>
      <c r="B20" s="39" t="s">
        <v>463</v>
      </c>
      <c r="C20" s="39" t="s">
        <v>467</v>
      </c>
      <c r="D20" s="39" t="s">
        <v>481</v>
      </c>
      <c r="E20" s="37" t="s">
        <v>469</v>
      </c>
      <c r="F20" s="40">
        <v>1</v>
      </c>
      <c r="G20" s="41">
        <v>180000</v>
      </c>
      <c r="H20" s="41">
        <v>180000</v>
      </c>
    </row>
    <row r="21" ht="29.9" customHeight="1" spans="1:8">
      <c r="A21" s="39" t="s">
        <v>45</v>
      </c>
      <c r="B21" s="39" t="s">
        <v>463</v>
      </c>
      <c r="C21" s="39" t="s">
        <v>482</v>
      </c>
      <c r="D21" s="39" t="s">
        <v>483</v>
      </c>
      <c r="E21" s="37" t="s">
        <v>466</v>
      </c>
      <c r="F21" s="40">
        <v>1</v>
      </c>
      <c r="G21" s="41">
        <v>300000</v>
      </c>
      <c r="H21" s="41">
        <v>300000</v>
      </c>
    </row>
    <row r="22" ht="29.9" customHeight="1" spans="1:8">
      <c r="A22" s="39" t="s">
        <v>45</v>
      </c>
      <c r="B22" s="39" t="s">
        <v>463</v>
      </c>
      <c r="C22" s="39" t="s">
        <v>482</v>
      </c>
      <c r="D22" s="39" t="s">
        <v>484</v>
      </c>
      <c r="E22" s="37" t="s">
        <v>466</v>
      </c>
      <c r="F22" s="40">
        <v>2</v>
      </c>
      <c r="G22" s="41">
        <v>400000</v>
      </c>
      <c r="H22" s="41">
        <v>800000</v>
      </c>
    </row>
    <row r="23" ht="29.9" customHeight="1" spans="1:8">
      <c r="A23" s="39" t="s">
        <v>45</v>
      </c>
      <c r="B23" s="39" t="s">
        <v>463</v>
      </c>
      <c r="C23" s="39" t="s">
        <v>485</v>
      </c>
      <c r="D23" s="39" t="s">
        <v>486</v>
      </c>
      <c r="E23" s="37" t="s">
        <v>469</v>
      </c>
      <c r="F23" s="40">
        <v>25</v>
      </c>
      <c r="G23" s="41">
        <v>16000</v>
      </c>
      <c r="H23" s="41">
        <v>400000</v>
      </c>
    </row>
    <row r="24" ht="29.9" customHeight="1" spans="1:8">
      <c r="A24" s="39" t="s">
        <v>45</v>
      </c>
      <c r="B24" s="39" t="s">
        <v>463</v>
      </c>
      <c r="C24" s="39" t="s">
        <v>485</v>
      </c>
      <c r="D24" s="39" t="s">
        <v>487</v>
      </c>
      <c r="E24" s="37" t="s">
        <v>469</v>
      </c>
      <c r="F24" s="40">
        <v>2</v>
      </c>
      <c r="G24" s="41">
        <v>241000</v>
      </c>
      <c r="H24" s="41">
        <v>482000</v>
      </c>
    </row>
    <row r="25" ht="29.9" customHeight="1" spans="1:8">
      <c r="A25" s="39" t="s">
        <v>45</v>
      </c>
      <c r="B25" s="39" t="s">
        <v>463</v>
      </c>
      <c r="C25" s="39" t="s">
        <v>485</v>
      </c>
      <c r="D25" s="39" t="s">
        <v>488</v>
      </c>
      <c r="E25" s="37" t="s">
        <v>469</v>
      </c>
      <c r="F25" s="40">
        <v>8</v>
      </c>
      <c r="G25" s="41">
        <v>150000</v>
      </c>
      <c r="H25" s="41">
        <v>1200000</v>
      </c>
    </row>
    <row r="26" ht="29.9" customHeight="1" spans="1:8">
      <c r="A26" s="39" t="s">
        <v>45</v>
      </c>
      <c r="B26" s="39" t="s">
        <v>463</v>
      </c>
      <c r="C26" s="39" t="s">
        <v>485</v>
      </c>
      <c r="D26" s="39" t="s">
        <v>489</v>
      </c>
      <c r="E26" s="37" t="s">
        <v>469</v>
      </c>
      <c r="F26" s="40">
        <v>20</v>
      </c>
      <c r="G26" s="41">
        <v>22500</v>
      </c>
      <c r="H26" s="41">
        <v>450000</v>
      </c>
    </row>
    <row r="27" ht="29.9" customHeight="1" spans="1:8">
      <c r="A27" s="39" t="s">
        <v>45</v>
      </c>
      <c r="B27" s="39" t="s">
        <v>463</v>
      </c>
      <c r="C27" s="39" t="s">
        <v>485</v>
      </c>
      <c r="D27" s="39" t="s">
        <v>490</v>
      </c>
      <c r="E27" s="37" t="s">
        <v>469</v>
      </c>
      <c r="F27" s="40">
        <v>10</v>
      </c>
      <c r="G27" s="41">
        <v>90000</v>
      </c>
      <c r="H27" s="41">
        <v>900000</v>
      </c>
    </row>
    <row r="28" ht="29.9" customHeight="1" spans="1:8">
      <c r="A28" s="39" t="s">
        <v>45</v>
      </c>
      <c r="B28" s="39" t="s">
        <v>463</v>
      </c>
      <c r="C28" s="39" t="s">
        <v>485</v>
      </c>
      <c r="D28" s="39" t="s">
        <v>491</v>
      </c>
      <c r="E28" s="37" t="s">
        <v>469</v>
      </c>
      <c r="F28" s="40">
        <v>10</v>
      </c>
      <c r="G28" s="41">
        <v>89000</v>
      </c>
      <c r="H28" s="41">
        <v>890000</v>
      </c>
    </row>
    <row r="29" ht="29.9" customHeight="1" spans="1:8">
      <c r="A29" s="39" t="s">
        <v>45</v>
      </c>
      <c r="B29" s="39" t="s">
        <v>463</v>
      </c>
      <c r="C29" s="39" t="s">
        <v>485</v>
      </c>
      <c r="D29" s="39" t="s">
        <v>492</v>
      </c>
      <c r="E29" s="37" t="s">
        <v>469</v>
      </c>
      <c r="F29" s="40">
        <v>1</v>
      </c>
      <c r="G29" s="41">
        <v>3250</v>
      </c>
      <c r="H29" s="41">
        <v>3250</v>
      </c>
    </row>
    <row r="30" ht="29.9" customHeight="1" spans="1:8">
      <c r="A30" s="39" t="s">
        <v>45</v>
      </c>
      <c r="B30" s="39" t="s">
        <v>463</v>
      </c>
      <c r="C30" s="39" t="s">
        <v>485</v>
      </c>
      <c r="D30" s="39" t="s">
        <v>493</v>
      </c>
      <c r="E30" s="37" t="s">
        <v>469</v>
      </c>
      <c r="F30" s="40">
        <v>25</v>
      </c>
      <c r="G30" s="41">
        <v>22000</v>
      </c>
      <c r="H30" s="41">
        <v>550000</v>
      </c>
    </row>
    <row r="31" ht="29.9" customHeight="1" spans="1:8">
      <c r="A31" s="39" t="s">
        <v>45</v>
      </c>
      <c r="B31" s="39" t="s">
        <v>463</v>
      </c>
      <c r="C31" s="39" t="s">
        <v>494</v>
      </c>
      <c r="D31" s="39" t="s">
        <v>495</v>
      </c>
      <c r="E31" s="37" t="s">
        <v>469</v>
      </c>
      <c r="F31" s="40">
        <v>1</v>
      </c>
      <c r="G31" s="41">
        <v>1980</v>
      </c>
      <c r="H31" s="41">
        <v>1980</v>
      </c>
    </row>
    <row r="32" ht="29.9" customHeight="1" spans="1:8">
      <c r="A32" s="39" t="s">
        <v>45</v>
      </c>
      <c r="B32" s="39" t="s">
        <v>463</v>
      </c>
      <c r="C32" s="39" t="s">
        <v>494</v>
      </c>
      <c r="D32" s="39" t="s">
        <v>496</v>
      </c>
      <c r="E32" s="37" t="s">
        <v>469</v>
      </c>
      <c r="F32" s="40">
        <v>1</v>
      </c>
      <c r="G32" s="41">
        <v>5980</v>
      </c>
      <c r="H32" s="41">
        <v>5980</v>
      </c>
    </row>
    <row r="33" ht="29.9" customHeight="1" spans="1:8">
      <c r="A33" s="39" t="s">
        <v>45</v>
      </c>
      <c r="B33" s="39" t="s">
        <v>463</v>
      </c>
      <c r="C33" s="39" t="s">
        <v>497</v>
      </c>
      <c r="D33" s="39" t="s">
        <v>498</v>
      </c>
      <c r="E33" s="37" t="s">
        <v>469</v>
      </c>
      <c r="F33" s="40">
        <v>15</v>
      </c>
      <c r="G33" s="41">
        <v>750</v>
      </c>
      <c r="H33" s="41">
        <v>11250</v>
      </c>
    </row>
    <row r="34" ht="29.9" customHeight="1" spans="1:8">
      <c r="A34" s="39" t="s">
        <v>45</v>
      </c>
      <c r="B34" s="39" t="s">
        <v>463</v>
      </c>
      <c r="C34" s="39" t="s">
        <v>499</v>
      </c>
      <c r="D34" s="39" t="s">
        <v>500</v>
      </c>
      <c r="E34" s="37" t="s">
        <v>469</v>
      </c>
      <c r="F34" s="40">
        <v>2</v>
      </c>
      <c r="G34" s="41">
        <v>6800</v>
      </c>
      <c r="H34" s="41">
        <v>13600</v>
      </c>
    </row>
    <row r="35" ht="29.9" customHeight="1" spans="1:8">
      <c r="A35" s="39" t="s">
        <v>45</v>
      </c>
      <c r="B35" s="39" t="s">
        <v>463</v>
      </c>
      <c r="C35" s="39" t="s">
        <v>499</v>
      </c>
      <c r="D35" s="39" t="s">
        <v>501</v>
      </c>
      <c r="E35" s="37" t="s">
        <v>469</v>
      </c>
      <c r="F35" s="40">
        <v>15</v>
      </c>
      <c r="G35" s="41">
        <v>2500</v>
      </c>
      <c r="H35" s="41">
        <v>37500</v>
      </c>
    </row>
    <row r="36" ht="29.9" customHeight="1" spans="1:8">
      <c r="A36" s="39" t="s">
        <v>45</v>
      </c>
      <c r="B36" s="39" t="s">
        <v>463</v>
      </c>
      <c r="C36" s="39" t="s">
        <v>502</v>
      </c>
      <c r="D36" s="39" t="s">
        <v>503</v>
      </c>
      <c r="E36" s="37" t="s">
        <v>469</v>
      </c>
      <c r="F36" s="40">
        <v>15</v>
      </c>
      <c r="G36" s="41">
        <v>1700</v>
      </c>
      <c r="H36" s="41">
        <v>25500</v>
      </c>
    </row>
    <row r="37" ht="29.9" customHeight="1" spans="1:8">
      <c r="A37" s="39" t="s">
        <v>45</v>
      </c>
      <c r="B37" s="39" t="s">
        <v>463</v>
      </c>
      <c r="C37" s="39" t="s">
        <v>504</v>
      </c>
      <c r="D37" s="39" t="s">
        <v>505</v>
      </c>
      <c r="E37" s="37" t="s">
        <v>469</v>
      </c>
      <c r="F37" s="40">
        <v>15</v>
      </c>
      <c r="G37" s="41">
        <v>1500</v>
      </c>
      <c r="H37" s="41">
        <v>22500</v>
      </c>
    </row>
    <row r="38" ht="29.9" customHeight="1" spans="1:8">
      <c r="A38" s="39" t="s">
        <v>45</v>
      </c>
      <c r="B38" s="39" t="s">
        <v>463</v>
      </c>
      <c r="C38" s="39" t="s">
        <v>506</v>
      </c>
      <c r="D38" s="39" t="s">
        <v>507</v>
      </c>
      <c r="E38" s="37" t="s">
        <v>469</v>
      </c>
      <c r="F38" s="40">
        <v>1</v>
      </c>
      <c r="G38" s="41">
        <v>45000</v>
      </c>
      <c r="H38" s="41">
        <v>45000</v>
      </c>
    </row>
    <row r="39" ht="29.9" customHeight="1" spans="1:8">
      <c r="A39" s="39" t="s">
        <v>45</v>
      </c>
      <c r="B39" s="39" t="s">
        <v>463</v>
      </c>
      <c r="C39" s="39" t="s">
        <v>506</v>
      </c>
      <c r="D39" s="39" t="s">
        <v>508</v>
      </c>
      <c r="E39" s="37" t="s">
        <v>469</v>
      </c>
      <c r="F39" s="40">
        <v>1</v>
      </c>
      <c r="G39" s="41">
        <v>3500</v>
      </c>
      <c r="H39" s="41">
        <v>3500</v>
      </c>
    </row>
    <row r="40" ht="29.9" customHeight="1" spans="1:8">
      <c r="A40" s="39" t="s">
        <v>45</v>
      </c>
      <c r="B40" s="39" t="s">
        <v>463</v>
      </c>
      <c r="C40" s="39" t="s">
        <v>506</v>
      </c>
      <c r="D40" s="39" t="s">
        <v>509</v>
      </c>
      <c r="E40" s="37" t="s">
        <v>469</v>
      </c>
      <c r="F40" s="40">
        <v>4</v>
      </c>
      <c r="G40" s="41">
        <v>500</v>
      </c>
      <c r="H40" s="41">
        <v>2000</v>
      </c>
    </row>
    <row r="41" ht="29.9" customHeight="1" spans="1:8">
      <c r="A41" s="39" t="s">
        <v>45</v>
      </c>
      <c r="B41" s="39" t="s">
        <v>463</v>
      </c>
      <c r="C41" s="39" t="s">
        <v>506</v>
      </c>
      <c r="D41" s="39" t="s">
        <v>510</v>
      </c>
      <c r="E41" s="37" t="s">
        <v>469</v>
      </c>
      <c r="F41" s="40">
        <v>4</v>
      </c>
      <c r="G41" s="41">
        <v>1800</v>
      </c>
      <c r="H41" s="41">
        <v>7200</v>
      </c>
    </row>
    <row r="42" ht="29.9" customHeight="1" spans="1:8">
      <c r="A42" s="39" t="s">
        <v>45</v>
      </c>
      <c r="B42" s="39" t="s">
        <v>463</v>
      </c>
      <c r="C42" s="39" t="s">
        <v>506</v>
      </c>
      <c r="D42" s="39" t="s">
        <v>511</v>
      </c>
      <c r="E42" s="37" t="s">
        <v>469</v>
      </c>
      <c r="F42" s="40">
        <v>1</v>
      </c>
      <c r="G42" s="41">
        <v>34000</v>
      </c>
      <c r="H42" s="41">
        <v>34000</v>
      </c>
    </row>
    <row r="43" ht="29.9" customHeight="1" spans="1:8">
      <c r="A43" s="39" t="s">
        <v>45</v>
      </c>
      <c r="B43" s="39" t="s">
        <v>463</v>
      </c>
      <c r="C43" s="39" t="s">
        <v>506</v>
      </c>
      <c r="D43" s="39" t="s">
        <v>512</v>
      </c>
      <c r="E43" s="37" t="s">
        <v>466</v>
      </c>
      <c r="F43" s="40">
        <v>20</v>
      </c>
      <c r="G43" s="41">
        <v>650</v>
      </c>
      <c r="H43" s="41">
        <v>13000</v>
      </c>
    </row>
    <row r="44" ht="29.9" customHeight="1" spans="1:8">
      <c r="A44" s="39" t="s">
        <v>45</v>
      </c>
      <c r="B44" s="39" t="s">
        <v>463</v>
      </c>
      <c r="C44" s="39" t="s">
        <v>506</v>
      </c>
      <c r="D44" s="39" t="s">
        <v>513</v>
      </c>
      <c r="E44" s="37" t="s">
        <v>469</v>
      </c>
      <c r="F44" s="40">
        <v>2</v>
      </c>
      <c r="G44" s="41">
        <v>8000</v>
      </c>
      <c r="H44" s="41">
        <v>16000</v>
      </c>
    </row>
    <row r="45" ht="29.9" customHeight="1" spans="1:8">
      <c r="A45" s="39" t="s">
        <v>45</v>
      </c>
      <c r="B45" s="39" t="s">
        <v>463</v>
      </c>
      <c r="C45" s="39" t="s">
        <v>506</v>
      </c>
      <c r="D45" s="39" t="s">
        <v>514</v>
      </c>
      <c r="E45" s="37" t="s">
        <v>469</v>
      </c>
      <c r="F45" s="40">
        <v>2</v>
      </c>
      <c r="G45" s="41">
        <v>2000</v>
      </c>
      <c r="H45" s="41">
        <v>4000</v>
      </c>
    </row>
    <row r="46" ht="29.9" customHeight="1" spans="1:8">
      <c r="A46" s="39" t="s">
        <v>45</v>
      </c>
      <c r="B46" s="39" t="s">
        <v>463</v>
      </c>
      <c r="C46" s="39" t="s">
        <v>506</v>
      </c>
      <c r="D46" s="39" t="s">
        <v>515</v>
      </c>
      <c r="E46" s="37" t="s">
        <v>469</v>
      </c>
      <c r="F46" s="40">
        <v>1</v>
      </c>
      <c r="G46" s="41">
        <v>10000</v>
      </c>
      <c r="H46" s="41">
        <v>10000</v>
      </c>
    </row>
    <row r="47" ht="29.9" customHeight="1" spans="1:8">
      <c r="A47" s="39" t="s">
        <v>45</v>
      </c>
      <c r="B47" s="39" t="s">
        <v>463</v>
      </c>
      <c r="C47" s="39" t="s">
        <v>506</v>
      </c>
      <c r="D47" s="39" t="s">
        <v>516</v>
      </c>
      <c r="E47" s="37" t="s">
        <v>469</v>
      </c>
      <c r="F47" s="40">
        <v>1</v>
      </c>
      <c r="G47" s="41">
        <v>18000</v>
      </c>
      <c r="H47" s="41">
        <v>18000</v>
      </c>
    </row>
    <row r="48" ht="29.9" customHeight="1" spans="1:8">
      <c r="A48" s="39" t="s">
        <v>45</v>
      </c>
      <c r="B48" s="39" t="s">
        <v>463</v>
      </c>
      <c r="C48" s="39" t="s">
        <v>506</v>
      </c>
      <c r="D48" s="39" t="s">
        <v>517</v>
      </c>
      <c r="E48" s="37" t="s">
        <v>469</v>
      </c>
      <c r="F48" s="40">
        <v>1</v>
      </c>
      <c r="G48" s="41">
        <v>5000</v>
      </c>
      <c r="H48" s="41">
        <v>5000</v>
      </c>
    </row>
    <row r="49" ht="29.9" customHeight="1" spans="1:8">
      <c r="A49" s="39" t="s">
        <v>45</v>
      </c>
      <c r="B49" s="39" t="s">
        <v>463</v>
      </c>
      <c r="C49" s="39" t="s">
        <v>506</v>
      </c>
      <c r="D49" s="39" t="s">
        <v>518</v>
      </c>
      <c r="E49" s="37" t="s">
        <v>469</v>
      </c>
      <c r="F49" s="40">
        <v>2</v>
      </c>
      <c r="G49" s="41">
        <v>38500</v>
      </c>
      <c r="H49" s="41">
        <v>77000</v>
      </c>
    </row>
    <row r="50" ht="29.9" customHeight="1" spans="1:8">
      <c r="A50" s="39" t="s">
        <v>45</v>
      </c>
      <c r="B50" s="39" t="s">
        <v>463</v>
      </c>
      <c r="C50" s="39" t="s">
        <v>506</v>
      </c>
      <c r="D50" s="39" t="s">
        <v>519</v>
      </c>
      <c r="E50" s="37" t="s">
        <v>469</v>
      </c>
      <c r="F50" s="40">
        <v>2</v>
      </c>
      <c r="G50" s="41">
        <v>25000</v>
      </c>
      <c r="H50" s="41">
        <v>50000</v>
      </c>
    </row>
    <row r="51" ht="29.9" customHeight="1" spans="1:8">
      <c r="A51" s="39" t="s">
        <v>45</v>
      </c>
      <c r="B51" s="39" t="s">
        <v>463</v>
      </c>
      <c r="C51" s="39" t="s">
        <v>506</v>
      </c>
      <c r="D51" s="39" t="s">
        <v>520</v>
      </c>
      <c r="E51" s="37" t="s">
        <v>469</v>
      </c>
      <c r="F51" s="40">
        <v>4</v>
      </c>
      <c r="G51" s="41">
        <v>15800</v>
      </c>
      <c r="H51" s="41">
        <v>63200</v>
      </c>
    </row>
    <row r="52" ht="29.9" customHeight="1" spans="1:8">
      <c r="A52" s="39" t="s">
        <v>45</v>
      </c>
      <c r="B52" s="39" t="s">
        <v>463</v>
      </c>
      <c r="C52" s="39" t="s">
        <v>506</v>
      </c>
      <c r="D52" s="39" t="s">
        <v>521</v>
      </c>
      <c r="E52" s="37" t="s">
        <v>469</v>
      </c>
      <c r="F52" s="40">
        <v>20</v>
      </c>
      <c r="G52" s="41">
        <v>8500</v>
      </c>
      <c r="H52" s="41">
        <v>170000</v>
      </c>
    </row>
    <row r="53" ht="29.9" customHeight="1" spans="1:8">
      <c r="A53" s="39" t="s">
        <v>45</v>
      </c>
      <c r="B53" s="39" t="s">
        <v>463</v>
      </c>
      <c r="C53" s="39" t="s">
        <v>506</v>
      </c>
      <c r="D53" s="39" t="s">
        <v>522</v>
      </c>
      <c r="E53" s="37" t="s">
        <v>469</v>
      </c>
      <c r="F53" s="40">
        <v>20</v>
      </c>
      <c r="G53" s="41">
        <v>2500</v>
      </c>
      <c r="H53" s="41">
        <v>50000</v>
      </c>
    </row>
    <row r="54" ht="29.9" customHeight="1" spans="1:8">
      <c r="A54" s="39" t="s">
        <v>45</v>
      </c>
      <c r="B54" s="39" t="s">
        <v>463</v>
      </c>
      <c r="C54" s="39" t="s">
        <v>506</v>
      </c>
      <c r="D54" s="39" t="s">
        <v>523</v>
      </c>
      <c r="E54" s="37" t="s">
        <v>469</v>
      </c>
      <c r="F54" s="40">
        <v>2</v>
      </c>
      <c r="G54" s="41">
        <v>39800</v>
      </c>
      <c r="H54" s="41">
        <v>79600</v>
      </c>
    </row>
    <row r="55" ht="29.9" customHeight="1" spans="1:8">
      <c r="A55" s="39" t="s">
        <v>45</v>
      </c>
      <c r="B55" s="39" t="s">
        <v>463</v>
      </c>
      <c r="C55" s="39" t="s">
        <v>506</v>
      </c>
      <c r="D55" s="39" t="s">
        <v>524</v>
      </c>
      <c r="E55" s="37" t="s">
        <v>469</v>
      </c>
      <c r="F55" s="40">
        <v>8</v>
      </c>
      <c r="G55" s="41">
        <v>2000</v>
      </c>
      <c r="H55" s="41">
        <v>16000</v>
      </c>
    </row>
    <row r="56" ht="29.9" customHeight="1" spans="1:8">
      <c r="A56" s="39" t="s">
        <v>45</v>
      </c>
      <c r="B56" s="39" t="s">
        <v>463</v>
      </c>
      <c r="C56" s="39" t="s">
        <v>506</v>
      </c>
      <c r="D56" s="39" t="s">
        <v>525</v>
      </c>
      <c r="E56" s="37" t="s">
        <v>469</v>
      </c>
      <c r="F56" s="40">
        <v>2</v>
      </c>
      <c r="G56" s="41">
        <v>52000</v>
      </c>
      <c r="H56" s="41">
        <v>104000</v>
      </c>
    </row>
    <row r="57" ht="29.9" customHeight="1" spans="1:8">
      <c r="A57" s="39" t="s">
        <v>45</v>
      </c>
      <c r="B57" s="39" t="s">
        <v>463</v>
      </c>
      <c r="C57" s="39" t="s">
        <v>506</v>
      </c>
      <c r="D57" s="39" t="s">
        <v>526</v>
      </c>
      <c r="E57" s="37" t="s">
        <v>469</v>
      </c>
      <c r="F57" s="40">
        <v>16</v>
      </c>
      <c r="G57" s="41">
        <v>2500</v>
      </c>
      <c r="H57" s="41">
        <v>40000</v>
      </c>
    </row>
    <row r="58" ht="29.9" customHeight="1" spans="1:8">
      <c r="A58" s="39" t="s">
        <v>45</v>
      </c>
      <c r="B58" s="39" t="s">
        <v>463</v>
      </c>
      <c r="C58" s="39" t="s">
        <v>506</v>
      </c>
      <c r="D58" s="39" t="s">
        <v>527</v>
      </c>
      <c r="E58" s="37" t="s">
        <v>469</v>
      </c>
      <c r="F58" s="40">
        <v>1</v>
      </c>
      <c r="G58" s="41">
        <v>90000</v>
      </c>
      <c r="H58" s="41">
        <v>90000</v>
      </c>
    </row>
    <row r="59" ht="29.9" customHeight="1" spans="1:8">
      <c r="A59" s="39" t="s">
        <v>45</v>
      </c>
      <c r="B59" s="39" t="s">
        <v>463</v>
      </c>
      <c r="C59" s="39" t="s">
        <v>506</v>
      </c>
      <c r="D59" s="39" t="s">
        <v>528</v>
      </c>
      <c r="E59" s="37" t="s">
        <v>469</v>
      </c>
      <c r="F59" s="40">
        <v>20</v>
      </c>
      <c r="G59" s="41">
        <v>2000</v>
      </c>
      <c r="H59" s="41">
        <v>40000</v>
      </c>
    </row>
    <row r="60" ht="29.9" customHeight="1" spans="1:8">
      <c r="A60" s="39" t="s">
        <v>45</v>
      </c>
      <c r="B60" s="39" t="s">
        <v>463</v>
      </c>
      <c r="C60" s="39" t="s">
        <v>506</v>
      </c>
      <c r="D60" s="39" t="s">
        <v>529</v>
      </c>
      <c r="E60" s="37" t="s">
        <v>469</v>
      </c>
      <c r="F60" s="40">
        <v>20</v>
      </c>
      <c r="G60" s="41">
        <v>13800</v>
      </c>
      <c r="H60" s="41">
        <v>276000</v>
      </c>
    </row>
    <row r="61" ht="29.9" customHeight="1" spans="1:8">
      <c r="A61" s="39" t="s">
        <v>45</v>
      </c>
      <c r="B61" s="39" t="s">
        <v>530</v>
      </c>
      <c r="C61" s="39" t="s">
        <v>531</v>
      </c>
      <c r="D61" s="39" t="s">
        <v>532</v>
      </c>
      <c r="E61" s="37" t="s">
        <v>533</v>
      </c>
      <c r="F61" s="40">
        <v>904</v>
      </c>
      <c r="G61" s="41">
        <v>390</v>
      </c>
      <c r="H61" s="41">
        <v>352560</v>
      </c>
    </row>
    <row r="62" ht="29.9" customHeight="1" spans="1:8">
      <c r="A62" s="39" t="s">
        <v>45</v>
      </c>
      <c r="B62" s="39" t="s">
        <v>530</v>
      </c>
      <c r="C62" s="39" t="s">
        <v>534</v>
      </c>
      <c r="D62" s="39" t="s">
        <v>535</v>
      </c>
      <c r="E62" s="37" t="s">
        <v>533</v>
      </c>
      <c r="F62" s="40">
        <v>10</v>
      </c>
      <c r="G62" s="41">
        <v>750</v>
      </c>
      <c r="H62" s="41">
        <v>7500</v>
      </c>
    </row>
    <row r="63" ht="29.9" customHeight="1" spans="1:8">
      <c r="A63" s="39" t="s">
        <v>45</v>
      </c>
      <c r="B63" s="39" t="s">
        <v>530</v>
      </c>
      <c r="C63" s="39" t="s">
        <v>536</v>
      </c>
      <c r="D63" s="39" t="s">
        <v>537</v>
      </c>
      <c r="E63" s="37" t="s">
        <v>538</v>
      </c>
      <c r="F63" s="40">
        <v>10</v>
      </c>
      <c r="G63" s="41">
        <v>350</v>
      </c>
      <c r="H63" s="41">
        <v>3500</v>
      </c>
    </row>
    <row r="64" ht="29.9" customHeight="1" spans="1:8">
      <c r="A64" s="39" t="s">
        <v>45</v>
      </c>
      <c r="B64" s="39" t="s">
        <v>530</v>
      </c>
      <c r="C64" s="39" t="s">
        <v>539</v>
      </c>
      <c r="D64" s="39" t="s">
        <v>540</v>
      </c>
      <c r="E64" s="37" t="s">
        <v>541</v>
      </c>
      <c r="F64" s="40">
        <v>10</v>
      </c>
      <c r="G64" s="41">
        <v>600</v>
      </c>
      <c r="H64" s="41">
        <v>6000</v>
      </c>
    </row>
    <row r="65" ht="29.9" customHeight="1" spans="1:8">
      <c r="A65" s="39" t="s">
        <v>45</v>
      </c>
      <c r="B65" s="39" t="s">
        <v>530</v>
      </c>
      <c r="C65" s="39" t="s">
        <v>542</v>
      </c>
      <c r="D65" s="39" t="s">
        <v>543</v>
      </c>
      <c r="E65" s="37" t="s">
        <v>541</v>
      </c>
      <c r="F65" s="40">
        <v>904</v>
      </c>
      <c r="G65" s="41">
        <v>105</v>
      </c>
      <c r="H65" s="41">
        <v>94920</v>
      </c>
    </row>
    <row r="66" ht="29.9" customHeight="1" spans="1:8">
      <c r="A66" s="39" t="s">
        <v>45</v>
      </c>
      <c r="B66" s="39" t="s">
        <v>530</v>
      </c>
      <c r="C66" s="39" t="s">
        <v>544</v>
      </c>
      <c r="D66" s="39" t="s">
        <v>545</v>
      </c>
      <c r="E66" s="37" t="s">
        <v>469</v>
      </c>
      <c r="F66" s="40">
        <v>2</v>
      </c>
      <c r="G66" s="41">
        <v>1500</v>
      </c>
      <c r="H66" s="41">
        <v>3000</v>
      </c>
    </row>
    <row r="67" ht="27" customHeight="1" spans="1:8">
      <c r="A67" s="37" t="s">
        <v>30</v>
      </c>
      <c r="B67" s="37"/>
      <c r="C67" s="37"/>
      <c r="D67" s="37"/>
      <c r="E67" s="37"/>
      <c r="F67" s="40">
        <v>2190</v>
      </c>
      <c r="G67" s="41"/>
      <c r="H67" s="41">
        <v>9300690</v>
      </c>
    </row>
    <row r="68" ht="27" customHeight="1" spans="1:8">
      <c r="A68" s="39" t="s">
        <v>546</v>
      </c>
      <c r="B68" s="39"/>
      <c r="C68" s="39"/>
      <c r="D68" s="39"/>
      <c r="E68" s="39"/>
      <c r="F68" s="42"/>
      <c r="G68" s="43"/>
      <c r="H68" s="43"/>
    </row>
  </sheetData>
  <mergeCells count="9">
    <mergeCell ref="A2:H2"/>
    <mergeCell ref="F4:H4"/>
    <mergeCell ref="A67:E67"/>
    <mergeCell ref="A68:H68"/>
    <mergeCell ref="A4:A5"/>
    <mergeCell ref="B4:B5"/>
    <mergeCell ref="C4:C5"/>
    <mergeCell ref="D4:D5"/>
    <mergeCell ref="E4:E5"/>
  </mergeCells>
  <pageMargins left="0.751388888888889" right="0.751388888888889" top="0.432638888888889" bottom="0.432638888888889" header="0.393055555555556" footer="0.393055555555556"/>
  <pageSetup paperSize="9" scale="70" fitToHeight="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selection activeCell="A12" sqref="$A12:$XFD12"/>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547</v>
      </c>
    </row>
    <row r="2" ht="27.75" customHeight="1" spans="1:11">
      <c r="A2" s="27" t="s">
        <v>548</v>
      </c>
      <c r="B2" s="27"/>
      <c r="C2" s="27"/>
      <c r="D2" s="27"/>
      <c r="E2" s="27"/>
      <c r="F2" s="27"/>
      <c r="G2" s="27"/>
      <c r="H2" s="27"/>
      <c r="I2" s="27"/>
      <c r="J2" s="27"/>
      <c r="K2" s="27"/>
    </row>
    <row r="3" ht="13.5" customHeight="1" spans="1:11">
      <c r="A3" s="4" t="str">
        <f>"单位名称："&amp;"云南省电子信息高级技工学校"</f>
        <v>单位名称：云南省电子信息高级技工学校</v>
      </c>
      <c r="B3" s="5"/>
      <c r="C3" s="5"/>
      <c r="D3" s="5"/>
      <c r="E3" s="5"/>
      <c r="F3" s="5"/>
      <c r="G3" s="5"/>
      <c r="H3" s="6"/>
      <c r="I3" s="6"/>
      <c r="J3" s="6"/>
      <c r="K3" s="7" t="s">
        <v>123</v>
      </c>
    </row>
    <row r="4" ht="21.75" customHeight="1" spans="1:11">
      <c r="A4" s="8" t="s">
        <v>236</v>
      </c>
      <c r="B4" s="8" t="s">
        <v>135</v>
      </c>
      <c r="C4" s="8" t="s">
        <v>237</v>
      </c>
      <c r="D4" s="9" t="s">
        <v>136</v>
      </c>
      <c r="E4" s="9" t="s">
        <v>137</v>
      </c>
      <c r="F4" s="9" t="s">
        <v>138</v>
      </c>
      <c r="G4" s="9" t="s">
        <v>139</v>
      </c>
      <c r="H4" s="15" t="s">
        <v>30</v>
      </c>
      <c r="I4" s="10" t="s">
        <v>549</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30" customHeight="1" spans="1:11">
      <c r="A7" s="19">
        <v>1</v>
      </c>
      <c r="B7" s="19">
        <v>2</v>
      </c>
      <c r="C7" s="19">
        <v>3</v>
      </c>
      <c r="D7" s="19">
        <v>4</v>
      </c>
      <c r="E7" s="19">
        <v>5</v>
      </c>
      <c r="F7" s="19">
        <v>6</v>
      </c>
      <c r="G7" s="19">
        <v>7</v>
      </c>
      <c r="H7" s="19">
        <v>8</v>
      </c>
      <c r="I7" s="19">
        <v>9</v>
      </c>
      <c r="J7" s="33">
        <v>10</v>
      </c>
      <c r="K7" s="33">
        <v>11</v>
      </c>
    </row>
    <row r="8" ht="30.65" customHeight="1" spans="1:11">
      <c r="A8" s="29"/>
      <c r="B8" s="20" t="s">
        <v>550</v>
      </c>
      <c r="C8" s="29"/>
      <c r="D8" s="29"/>
      <c r="E8" s="29"/>
      <c r="F8" s="29"/>
      <c r="G8" s="29"/>
      <c r="H8" s="22">
        <v>25780000</v>
      </c>
      <c r="I8" s="22">
        <v>25780000</v>
      </c>
      <c r="J8" s="22"/>
      <c r="K8" s="22"/>
    </row>
    <row r="9" ht="30.65" customHeight="1" spans="1:11">
      <c r="A9" s="20" t="s">
        <v>263</v>
      </c>
      <c r="B9" s="20" t="s">
        <v>550</v>
      </c>
      <c r="C9" s="20" t="s">
        <v>45</v>
      </c>
      <c r="D9" s="20" t="s">
        <v>63</v>
      </c>
      <c r="E9" s="20" t="s">
        <v>64</v>
      </c>
      <c r="F9" s="20" t="s">
        <v>208</v>
      </c>
      <c r="G9" s="20" t="s">
        <v>209</v>
      </c>
      <c r="H9" s="22">
        <v>3502800</v>
      </c>
      <c r="I9" s="22">
        <v>3502800</v>
      </c>
      <c r="J9" s="22"/>
      <c r="K9" s="22"/>
    </row>
    <row r="10" ht="30.65" customHeight="1" spans="1:11">
      <c r="A10" s="20" t="s">
        <v>263</v>
      </c>
      <c r="B10" s="20" t="s">
        <v>550</v>
      </c>
      <c r="C10" s="20" t="s">
        <v>45</v>
      </c>
      <c r="D10" s="20" t="s">
        <v>63</v>
      </c>
      <c r="E10" s="20" t="s">
        <v>64</v>
      </c>
      <c r="F10" s="20" t="s">
        <v>224</v>
      </c>
      <c r="G10" s="20" t="s">
        <v>225</v>
      </c>
      <c r="H10" s="22">
        <v>9710000</v>
      </c>
      <c r="I10" s="22">
        <v>9710000</v>
      </c>
      <c r="J10" s="22"/>
      <c r="K10" s="22"/>
    </row>
    <row r="11" ht="30.65" customHeight="1" spans="1:11">
      <c r="A11" s="20" t="s">
        <v>263</v>
      </c>
      <c r="B11" s="20" t="s">
        <v>550</v>
      </c>
      <c r="C11" s="20" t="s">
        <v>45</v>
      </c>
      <c r="D11" s="20" t="s">
        <v>63</v>
      </c>
      <c r="E11" s="20" t="s">
        <v>64</v>
      </c>
      <c r="F11" s="20" t="s">
        <v>265</v>
      </c>
      <c r="G11" s="20" t="s">
        <v>266</v>
      </c>
      <c r="H11" s="22">
        <v>12567200</v>
      </c>
      <c r="I11" s="22">
        <v>12567200</v>
      </c>
      <c r="J11" s="22"/>
      <c r="K11" s="22"/>
    </row>
    <row r="12" ht="27" customHeight="1" spans="1:11">
      <c r="A12" s="30" t="s">
        <v>98</v>
      </c>
      <c r="B12" s="31"/>
      <c r="C12" s="31"/>
      <c r="D12" s="31"/>
      <c r="E12" s="31"/>
      <c r="F12" s="31"/>
      <c r="G12" s="32"/>
      <c r="H12" s="22">
        <v>25780000</v>
      </c>
      <c r="I12" s="22">
        <v>25780000</v>
      </c>
      <c r="J12" s="22"/>
      <c r="K12" s="22"/>
    </row>
  </sheetData>
  <mergeCells count="15">
    <mergeCell ref="A2:K2"/>
    <mergeCell ref="A3:G3"/>
    <mergeCell ref="I4:K4"/>
    <mergeCell ref="A12:G12"/>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1"/>
  <sheetViews>
    <sheetView showZeros="0" tabSelected="1" workbookViewId="0">
      <selection activeCell="D21" sqref="D21"/>
    </sheetView>
  </sheetViews>
  <sheetFormatPr defaultColWidth="9.14166666666667" defaultRowHeight="14.25" customHeight="1" outlineLevelCol="6"/>
  <cols>
    <col min="1" max="1" width="26.625" customWidth="1"/>
    <col min="2" max="2" width="17.5" customWidth="1"/>
    <col min="3" max="3" width="31.125" customWidth="1"/>
    <col min="4" max="4" width="17.0333333333333" customWidth="1"/>
    <col min="5" max="7" width="20.5" customWidth="1"/>
  </cols>
  <sheetData>
    <row r="1" ht="13.5" customHeight="1" spans="4:7">
      <c r="D1" s="1"/>
      <c r="G1" s="2" t="s">
        <v>551</v>
      </c>
    </row>
    <row r="2" ht="27.75" customHeight="1" spans="1:7">
      <c r="A2" s="3" t="s">
        <v>552</v>
      </c>
      <c r="B2" s="3"/>
      <c r="C2" s="3"/>
      <c r="D2" s="3"/>
      <c r="E2" s="3"/>
      <c r="F2" s="3"/>
      <c r="G2" s="3"/>
    </row>
    <row r="3" ht="13.5" customHeight="1" spans="1:7">
      <c r="A3" s="4" t="str">
        <f>"单位名称："&amp;"云南省电子信息高级技工学校"</f>
        <v>单位名称：云南省电子信息高级技工学校</v>
      </c>
      <c r="B3" s="5"/>
      <c r="C3" s="5"/>
      <c r="D3" s="5"/>
      <c r="E3" s="6"/>
      <c r="F3" s="6"/>
      <c r="G3" s="7" t="s">
        <v>123</v>
      </c>
    </row>
    <row r="4" ht="21.75" customHeight="1" spans="1:7">
      <c r="A4" s="8" t="s">
        <v>237</v>
      </c>
      <c r="B4" s="8" t="s">
        <v>236</v>
      </c>
      <c r="C4" s="8" t="s">
        <v>135</v>
      </c>
      <c r="D4" s="9" t="s">
        <v>553</v>
      </c>
      <c r="E4" s="10" t="s">
        <v>33</v>
      </c>
      <c r="F4" s="11"/>
      <c r="G4" s="12"/>
    </row>
    <row r="5" ht="21.75" customHeight="1" spans="1:7">
      <c r="A5" s="13"/>
      <c r="B5" s="13"/>
      <c r="C5" s="13"/>
      <c r="D5" s="14"/>
      <c r="E5" s="15" t="s">
        <v>554</v>
      </c>
      <c r="F5" s="9" t="s">
        <v>555</v>
      </c>
      <c r="G5" s="9" t="s">
        <v>556</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55253330</v>
      </c>
      <c r="F8" s="22">
        <v>55253330</v>
      </c>
      <c r="G8" s="22">
        <v>55253330</v>
      </c>
    </row>
    <row r="9" ht="29.9" customHeight="1" spans="1:7">
      <c r="A9" s="20"/>
      <c r="B9" s="20" t="s">
        <v>557</v>
      </c>
      <c r="C9" s="20" t="s">
        <v>251</v>
      </c>
      <c r="D9" s="20" t="s">
        <v>558</v>
      </c>
      <c r="E9" s="22">
        <v>160000</v>
      </c>
      <c r="F9" s="22">
        <v>160000</v>
      </c>
      <c r="G9" s="22">
        <v>160000</v>
      </c>
    </row>
    <row r="10" ht="29.9" customHeight="1" spans="1:7">
      <c r="A10" s="23"/>
      <c r="B10" s="20" t="s">
        <v>559</v>
      </c>
      <c r="C10" s="20" t="s">
        <v>254</v>
      </c>
      <c r="D10" s="20" t="s">
        <v>558</v>
      </c>
      <c r="E10" s="22">
        <v>55093330</v>
      </c>
      <c r="F10" s="22">
        <v>55093330</v>
      </c>
      <c r="G10" s="22">
        <v>55093330</v>
      </c>
    </row>
    <row r="11" ht="18.75" customHeight="1" spans="1:7">
      <c r="A11" s="24" t="s">
        <v>30</v>
      </c>
      <c r="B11" s="25" t="s">
        <v>560</v>
      </c>
      <c r="C11" s="25"/>
      <c r="D11" s="26"/>
      <c r="E11" s="22">
        <v>55253330</v>
      </c>
      <c r="F11" s="22">
        <v>55253330</v>
      </c>
      <c r="G11" s="22">
        <v>55253330</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2026-02-09T08:34:00Z</dcterms:created>
  <dcterms:modified xsi:type="dcterms:W3CDTF">2026-02-13T02:40:44Z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EDF936579F994B1EB16092A1F723F5C7_13</vt:lpwstr>
  </property>
  <property fmtid="{D5CDD505-2E9C-101B-9397-08002B2CF9AE}" pid="3" name="KSOProductBuildVer">
    <vt:lpwstr>2052-11.1.0.14235</vt:lpwstr>
  </property>
  <property fmtid="{D5CDD505-2E9C-101B-9397-08002B2CF9AE}" pid="4" name="CalculationRule">
    <vt:i4>0</vt:i4>
  </property>
</Properties>
</file>