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44525"/>
</workbook>
</file>

<file path=xl/sharedStrings.xml><?xml version="1.0" encoding="utf-8"?>
<sst xmlns="http://schemas.openxmlformats.org/spreadsheetml/2006/main" count="621" uniqueCount="289">
  <si>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</si>
  <si>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</si>
  <si>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</si>
  <si>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</si>
  <si>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</si>
  <si>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</si>
  <si>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</si>
  <si>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</si>
  <si>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</si>
  <si>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</si>
  <si>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</si>
  <si>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</si>
  <si>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</si>
  <si>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</si>
  <si>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</si>
  <si>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</si>
  <si>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</si>
  <si>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</si>
  <si>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</si>
  <si>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</si>
  <si>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</si>
  <si>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</si>
  <si>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</si>
  <si>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</si>
  <si>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</si>
  <si>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</si>
  <si>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</si>
  <si>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</si>
  <si>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</si>
  <si>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</si>
  <si>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</si>
  <si>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</si>
  <si>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</si>
  <si>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</si>
  <si>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</si>
  <si>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</si>
  <si>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</si>
  <si>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</si>
  <si>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</si>
  <si>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</si>
  <si>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</si>
  <si>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</si>
  <si>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</si>
  <si>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</si>
  <si>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117009</t>
  </si>
  <si>
    <t>云南省人才服务中心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</si>
  <si>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</si>
  <si>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</si>
  <si>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</si>
  <si>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</si>
  <si>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</si>
  <si>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</si>
  <si>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</si>
  <si>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</si>
  <si>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</si>
  <si>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</si>
  <si>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</si>
  <si>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</si>
  <si>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</si>
  <si>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</si>
  <si>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</si>
  <si>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</si>
  <si>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</si>
  <si>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2080116</t>
  </si>
  <si>
    <t>引进人才费用</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</si>
  <si>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</si>
  <si>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</si>
  <si>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</si>
  <si>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</si>
  <si>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</si>
  <si>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</si>
  <si>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</si>
  <si>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</si>
  <si>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</si>
  <si>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</si>
  <si>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</si>
  <si>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</si>
  <si>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</si>
  <si>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</si>
  <si>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</si>
  <si>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</si>
  <si>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</si>
  <si>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</si>
  <si>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</si>
  <si>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</si>
  <si>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</si>
  <si>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</si>
  <si>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</si>
  <si>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</si>
  <si>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</si>
  <si>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</si>
  <si>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</si>
  <si>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</si>
  <si>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</si>
  <si>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</si>
  <si>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</si>
  <si>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</si>
  <si>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注：云南省人才服务中心2026年无“三公”经费支出安排，《2026年一般公共预算“三公”经费支出预算表》为空表。</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</si>
  <si>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</si>
  <si>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</si>
  <si>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</si>
  <si>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</si>
  <si>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</si>
  <si>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</si>
  <si>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</si>
  <si>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</si>
  <si>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</si>
  <si>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</si>
  <si>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</si>
  <si>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</si>
  <si>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</si>
  <si>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</si>
  <si>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</si>
  <si>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</si>
  <si>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</si>
  <si>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注：云南省人才服务中心人员和基本支出在厅机关合并核算，无基本支出预算，《2026年部门基本支出预算表》为空表。</t>
  </si>
  <si>
    <t>预算05-1表</t>
  </si>
  <si>
    <t>2026年部门项目支出预算表</t>
  </si>
  <si>
    <t>项目分类</t>
  </si>
  <si>
    <t>项目单位</t>
  </si>
  <si>
    <t>本年拨款</t>
  </si>
  <si>
    <t>其中：本次下达</t>
  </si>
  <si>
    <t>流动人员档案管理和人才服务专项资金</t>
  </si>
  <si>
    <t>专项业务类</t>
  </si>
  <si>
    <t>530000200000000006600</t>
  </si>
  <si>
    <t>30202</t>
  </si>
  <si>
    <t>印刷费</t>
  </si>
  <si>
    <t>30211</t>
  </si>
  <si>
    <t>差旅费</t>
  </si>
  <si>
    <t>30214</t>
  </si>
  <si>
    <t>租赁费</t>
  </si>
  <si>
    <t>30218</t>
  </si>
  <si>
    <t>专用材料费</t>
  </si>
  <si>
    <t>30226</t>
  </si>
  <si>
    <t>劳务费</t>
  </si>
  <si>
    <t>30309</t>
  </si>
  <si>
    <t>奖励金</t>
  </si>
  <si>
    <t>人才发展专项资金</t>
  </si>
  <si>
    <t>530000251100003236500</t>
  </si>
  <si>
    <t>30227</t>
  </si>
  <si>
    <t>委托业务费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</si>
  <si>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</si>
  <si>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</si>
  <si>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</si>
  <si>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</si>
  <si>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</si>
  <si>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</si>
  <si>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</si>
  <si>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</si>
  <si>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</si>
  <si>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</si>
  <si>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</si>
  <si>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</si>
  <si>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1.根据《关于印发&lt;云南省引进高层次人才享受政府购房补贴和工作经费资助评审认定暂行办法&gt;的通知》、《云南省人力资源和社会保障厅、工信委等4部门关于印发&lt;云南省民营企业引进高层次人才享受政府购房补贴评审认定暂行办法&gt;的通知》、《云南省人力资源和社会保障厅 云南省财政厅关于修改&lt;云南省引进高层次人才享受政府购房补贴和工作经费资助评审认定暂行办法&gt;和&lt;云南省民营企业引进高层次人才享受政府购房补贴评审认定暂行办法&gt;相应条款的通知》要求，组织开展好云南省引进高层次人才政府购房补贴和工作经费资助公告发布、申报材料审核、资助名单评审等工作，计划完成16名享受购房补贴和工作经费资助人员的评审和资金发放工作。
2.加强人才政策宣传。组织人才服务专员深入高校、人力资源产业园区等与企业和人力资源机构面对面宣讲我省人才政策。
3.贯彻落实好《云南省“兴滇英才支持计划”实施办法》《云南省“兴滇惠才卡”实施细则（试行）》，推进落实“兴滇惠才卡”包括医疗保障、交通出行、子女就学、税务服务等12个方面26项35细项的服务事项。
4.根据《云南省“兴滇英才支持计划”实施办法》相关要求及云南急需紧缺人才需求情况，完成2026年云南省重点产业、行业急需紧缺人才需求手册汇编。
5.通过人才政策宣传、引才活动举办等工作，推动省内外高层次人才向云南聚集，助力云南主要产业发展，推动云南高质量跨越式发展。
6.继续夯实流动人员人事档案管理工作基础，助力高校毕业生就业创业，推动社会治理完善，预计中心管理档案数量将达5万份左右，包含人事档案和文书档案。
</t>
  </si>
  <si>
    <t>产出指标</t>
  </si>
  <si>
    <t>数量指标</t>
  </si>
  <si>
    <t>档案管理存量数</t>
  </si>
  <si>
    <t>&gt;=</t>
  </si>
  <si>
    <t>50000</t>
  </si>
  <si>
    <t>份</t>
  </si>
  <si>
    <t>定量指标</t>
  </si>
  <si>
    <t>反映管理的档案库存量数情况（包含人事档案和文书档案）。</t>
  </si>
  <si>
    <t>政府购房补贴和工作经费资助人数</t>
  </si>
  <si>
    <t>16</t>
  </si>
  <si>
    <t>人</t>
  </si>
  <si>
    <t>反映政府购房补贴和工作经费资助人数。</t>
  </si>
  <si>
    <t>质量指标</t>
  </si>
  <si>
    <t>档案信息化入库率</t>
  </si>
  <si>
    <t>80</t>
  </si>
  <si>
    <t>%</t>
  </si>
  <si>
    <t>反映档案信息化入库率。</t>
  </si>
  <si>
    <t>政府购房补贴经费拨付完成率</t>
  </si>
  <si>
    <t>=</t>
  </si>
  <si>
    <t>100</t>
  </si>
  <si>
    <t>反映政府购房补贴经费拨付完成情况。</t>
  </si>
  <si>
    <t>效益指标</t>
  </si>
  <si>
    <t>社会效益</t>
  </si>
  <si>
    <t>享受公共服务人数</t>
  </si>
  <si>
    <t>反映享受公共服务人数情况。</t>
  </si>
  <si>
    <t>满意度指标</t>
  </si>
  <si>
    <t>服务对象满意度</t>
  </si>
  <si>
    <t>档案管理等公共人才服务满意度</t>
  </si>
  <si>
    <t>95</t>
  </si>
  <si>
    <t>反映档案管理等公共人才服务对象的满意程度情况。</t>
  </si>
  <si>
    <t>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完成急需紧缺人才需求手册汇编；持续组织开展“云南人才周”“广聚贤才 共创滇峰”等服务引才活动3次；推进“点对点”精准引才；深化省部、省院、滇沪、滇粤等人才交流合作机制，开展高层次人才云南行活动5次。通过举办各类系列引才活动，积极搭建招才引智平台，帮助用人单位直接引进产业发展急需紧缺的高层次人才，助力云南重点产业高质量发展；柔性引进省外高层次专家人才服务云南基层，聚焦产业发展、医疗卫生等方面把诊问脉、建言献策，积极吸取省外发达地区的发展经验，助力云南重点产业发展和助力乡村振兴建设。</t>
  </si>
  <si>
    <t>开展高层次人才引进活动次数</t>
  </si>
  <si>
    <t>次</t>
  </si>
  <si>
    <t>反映开展高层次人才引进活动次数情况。</t>
  </si>
  <si>
    <t>开展高层次人才云南行活动次数</t>
  </si>
  <si>
    <t>反映高层次人才到云南开展智力帮扶活动次数情况。</t>
  </si>
  <si>
    <t>服务引才单位数量</t>
  </si>
  <si>
    <t>20</t>
  </si>
  <si>
    <t>家</t>
  </si>
  <si>
    <t>反映服务引才单位数量。</t>
  </si>
  <si>
    <t>专家指导服务基层人数</t>
  </si>
  <si>
    <t>500</t>
  </si>
  <si>
    <t>反映通过高层次人才云南行活动，专家指导服务基层工作人员、群众等人数。</t>
  </si>
  <si>
    <t>人才引进服务满意度</t>
  </si>
  <si>
    <t>根据服务对象反馈情况进行考核，反映高层次人才和柔性引进人才服务对象的满意度。</t>
  </si>
  <si>
    <t>服务引才单位满意度</t>
  </si>
  <si>
    <t>根据服务引才单位反馈情况进行考核，反映高层次人才和柔性引进人才服务引才单位的满意度。</t>
  </si>
  <si>
    <t>预算06表</t>
  </si>
  <si>
    <t>2026年政府性基金预算支出预算表</t>
  </si>
  <si>
    <t>政府性基金预算支出</t>
  </si>
  <si>
    <t>注：云南省人才服务中心2026年无政府性基金收支，《2026年政府性基金预算支出预算表》为空表。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</si>
  <si>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</si>
  <si>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</si>
  <si>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</si>
  <si>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</si>
  <si>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</si>
  <si>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</si>
  <si>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</si>
  <si>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</si>
  <si>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</si>
  <si>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</si>
  <si>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</si>
  <si>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</si>
  <si>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档案管理A4A3复印纸</t>
  </si>
  <si>
    <t>A05040101 复印纸</t>
  </si>
  <si>
    <t>箱</t>
  </si>
  <si>
    <t>人才引进、人才服务活动及政策宣传等印刷费</t>
  </si>
  <si>
    <t>C2309019999 其他印刷服务</t>
  </si>
  <si>
    <t>项</t>
  </si>
  <si>
    <t>公共人才服务窗口安全及环境保障经费</t>
  </si>
  <si>
    <t>C21040001 物业管理服务</t>
  </si>
  <si>
    <t>“云南人才周”高层次人才引进系列活动</t>
  </si>
  <si>
    <t>C03040000 人才服务</t>
  </si>
  <si>
    <t>高层次人才引进专场活动</t>
  </si>
  <si>
    <t>高层次人才云南行活动</t>
  </si>
  <si>
    <t>校园专场引才活动</t>
  </si>
  <si>
    <t>预算08表</t>
  </si>
  <si>
    <t>2026年部门政府购买服务预算表</t>
  </si>
  <si>
    <t>政府购买服务项目</t>
  </si>
  <si>
    <t>政府购买服务目录</t>
  </si>
  <si>
    <t>注：云南省人才服务中心2026年无政府购买服务预算安排，《2026年部门政府购买服务预算表》为空表。</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</si>
  <si>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</si>
  <si>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</si>
  <si>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</si>
  <si>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</si>
  <si>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</si>
  <si>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</si>
  <si>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</si>
  <si>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</si>
  <si>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</si>
  <si>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</si>
  <si>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</si>
  <si>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</si>
  <si>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</si>
  <si>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</si>
  <si>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</si>
  <si>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</si>
  <si>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</si>
  <si>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</si>
  <si>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</si>
  <si>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</si>
  <si>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</si>
  <si>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</si>
  <si>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</si>
  <si>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</si>
  <si>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</si>
  <si>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注：云南省人才服务中心2026年无省对下转移支付项目，《2026年省对下转移支付预算表》为空表。</t>
  </si>
  <si>
    <t>预算09-2表</t>
  </si>
  <si>
    <t>2026年省对下转移支付绩效目标表</t>
  </si>
  <si>
    <t>注：云南省人才服务中心2026年无省对下转移支付项目，《2026年省对下转移支付绩效目标表》为空表。</t>
  </si>
  <si>
    <t>预算10表</t>
  </si>
  <si>
    <t>2026年新增资产配置表</t>
  </si>
  <si>
    <t>资产类别</t>
  </si>
  <si>
    <t>资产分类代码.名称</t>
  </si>
  <si>
    <t>资产名称</t>
  </si>
  <si>
    <t>计量单位</t>
  </si>
  <si>
    <t>财政部门批复数（元）</t>
  </si>
  <si>
    <t>单价</t>
  </si>
  <si>
    <t>金额</t>
  </si>
  <si>
    <t>7</t>
  </si>
  <si>
    <t>8</t>
  </si>
  <si>
    <t>注：1.涉及土地使用权、房屋、公务用车购置，按照现行相关管理制度规定报批，以职能部门审批意见为准。
    2.云南省人才服务中心无新增资产配置，《2026年新增资产配置表》为空表。</t>
  </si>
  <si>
    <t>预算11表</t>
  </si>
  <si>
    <t>2026年中央转移支付补助项目支出预算表</t>
  </si>
  <si>
    <t>上级补助</t>
  </si>
  <si>
    <t>注：云南省人才服务中心2026年无中央转移支付补助项目，《2026年中央转移支付补助项目支出预算表》为空表。</t>
  </si>
  <si>
    <t>预算12表</t>
  </si>
  <si>
    <t>2026年部门项目支出中期规划预算表</t>
  </si>
  <si>
    <t>项目级次</t>
  </si>
  <si>
    <t>2026年</t>
  </si>
  <si>
    <t>2027年</t>
  </si>
  <si>
    <t>2028年</t>
  </si>
  <si>
    <t>311 专项业务类</t>
  </si>
  <si>
    <t>本级</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</si>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</sst>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
    <numFmt numFmtId="178" formatCode="hh:mm:ss"/>
    <numFmt numFmtId="179" formatCode="yyyy\-mm\-dd\ 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9" fontId="7" fillId="0" borderId="7">
      <alignment horizontal="righ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176" fontId="7" fillId="0" borderId="7">
      <alignment horizontal="right" vertical="center"/>
    </xf>
    <xf numFmtId="0" fontId="26" fillId="0" borderId="0" applyNumberFormat="0" applyFill="0" applyBorder="0" applyAlignment="0" applyProtection="0">
      <alignment vertical="center"/>
    </xf>
    <xf numFmtId="0" fontId="0" fillId="7" borderId="15"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9" borderId="0" applyNumberFormat="0" applyBorder="0" applyAlignment="0" applyProtection="0">
      <alignment vertical="center"/>
    </xf>
    <xf numFmtId="0" fontId="27" fillId="0" borderId="17" applyNumberFormat="0" applyFill="0" applyAlignment="0" applyProtection="0">
      <alignment vertical="center"/>
    </xf>
    <xf numFmtId="0" fontId="24" fillId="10" borderId="0" applyNumberFormat="0" applyBorder="0" applyAlignment="0" applyProtection="0">
      <alignment vertical="center"/>
    </xf>
    <xf numFmtId="0" fontId="33" fillId="11" borderId="18" applyNumberFormat="0" applyAlignment="0" applyProtection="0">
      <alignment vertical="center"/>
    </xf>
    <xf numFmtId="0" fontId="34" fillId="11" borderId="14" applyNumberFormat="0" applyAlignment="0" applyProtection="0">
      <alignment vertical="center"/>
    </xf>
    <xf numFmtId="0" fontId="35" fillId="12" borderId="19"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10" fontId="7" fillId="0" borderId="7">
      <alignment horizontal="righ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177" fontId="7" fillId="0" borderId="7">
      <alignment horizontal="right" vertical="center"/>
    </xf>
    <xf numFmtId="49" fontId="7" fillId="0" borderId="7">
      <alignment horizontal="left" vertical="center" wrapText="1"/>
    </xf>
    <xf numFmtId="177" fontId="7" fillId="0" borderId="7">
      <alignment horizontal="right" vertical="center"/>
    </xf>
    <xf numFmtId="178" fontId="7" fillId="0" borderId="7">
      <alignment horizontal="right" vertical="center"/>
    </xf>
    <xf numFmtId="180" fontId="7" fillId="0" borderId="7">
      <alignment horizontal="right" vertical="center"/>
    </xf>
  </cellStyleXfs>
  <cellXfs count="178">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7"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0" xfId="0" applyFont="1" applyAlignment="1">
      <alignment vertical="center"/>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80" fontId="7" fillId="0" borderId="7" xfId="56">
      <alignment horizontal="right" vertical="center"/>
    </xf>
    <xf numFmtId="177" fontId="7" fillId="0" borderId="7" xfId="54">
      <alignment horizontal="right" vertical="center"/>
    </xf>
    <xf numFmtId="49" fontId="9" fillId="0" borderId="7" xfId="53" applyFont="1" applyAlignment="1">
      <alignment horizontal="left" vertical="center" wrapText="1"/>
    </xf>
    <xf numFmtId="180" fontId="7" fillId="0" borderId="7" xfId="0" applyNumberFormat="1" applyFont="1" applyBorder="1" applyAlignment="1">
      <alignment horizontal="left" vertical="center"/>
    </xf>
    <xf numFmtId="177" fontId="7" fillId="0" borderId="7" xfId="0" applyNumberFormat="1" applyFont="1" applyBorder="1" applyAlignment="1">
      <alignment horizontal="left" vertical="center"/>
    </xf>
    <xf numFmtId="0" fontId="0" fillId="0" borderId="0" xfId="0" applyAlignment="1">
      <alignmen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0" xfId="0" applyFont="1" applyAlignment="1" applyProtection="1">
      <alignment horizontal="right"/>
      <protection locked="0"/>
    </xf>
    <xf numFmtId="177"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2" fillId="0" borderId="7" xfId="0" applyFont="1" applyBorder="1" applyAlignment="1">
      <alignment horizontal="left" vertical="center" wrapText="1" indent="1"/>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4" fillId="0" borderId="7" xfId="0" applyFont="1" applyBorder="1" applyAlignment="1">
      <alignment horizontal="center"/>
    </xf>
    <xf numFmtId="0" fontId="13" fillId="0" borderId="7"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7"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7"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view="pageBreakPreview" zoomScaleNormal="100" workbookViewId="0">
      <selection activeCell="B9" sqref="B9"/>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103" t="s">
        <v>0</v>
      </c>
    </row>
    <row r="2" ht="40" customHeight="1" spans="1:4">
      <c r="A2" s="47" t="s">
        <v>1</v>
      </c>
      <c r="B2" s="170"/>
      <c r="C2" s="170"/>
      <c r="D2" s="170"/>
    </row>
    <row r="3" ht="26" customHeight="1" spans="1:4">
      <c r="A3" s="95" t="str">
        <f>"单位名称："&amp;"云南省人才服务中心"</f>
        <v>单位名称：云南省人才服务中心</v>
      </c>
      <c r="B3" s="135"/>
      <c r="C3" s="135"/>
      <c r="D3" s="102"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6" t="s">
        <v>8</v>
      </c>
      <c r="B7" s="122">
        <v>8380000</v>
      </c>
      <c r="C7" s="23" t="str">
        <f>"一"&amp;"、"&amp;"一般公共服务支出"</f>
        <v>一、一般公共服务支出</v>
      </c>
      <c r="D7" s="122"/>
    </row>
    <row r="8" ht="25.4" customHeight="1" spans="1:4">
      <c r="A8" s="146" t="s">
        <v>9</v>
      </c>
      <c r="B8" s="122"/>
      <c r="C8" s="23" t="str">
        <f>"二"&amp;"、"&amp;"社会保障和就业支出"</f>
        <v>二、社会保障和就业支出</v>
      </c>
      <c r="D8" s="122">
        <v>8380000</v>
      </c>
    </row>
    <row r="9" ht="25.4" customHeight="1" spans="1:4">
      <c r="A9" s="146" t="s">
        <v>10</v>
      </c>
      <c r="B9" s="122"/>
      <c r="C9" s="23" t="str">
        <f>"三"&amp;"、"&amp;"卫生健康支出"</f>
        <v>三、卫生健康支出</v>
      </c>
      <c r="D9" s="122"/>
    </row>
    <row r="10" ht="25.4" customHeight="1" spans="1:4">
      <c r="A10" s="146" t="s">
        <v>11</v>
      </c>
      <c r="B10" s="94"/>
      <c r="C10" s="23" t="str">
        <f>"四"&amp;"、"&amp;"住房保障支出"</f>
        <v>四、住房保障支出</v>
      </c>
      <c r="D10" s="122"/>
    </row>
    <row r="11" ht="25.4" customHeight="1" spans="1:4">
      <c r="A11" s="146" t="s">
        <v>12</v>
      </c>
      <c r="B11" s="122"/>
      <c r="C11" s="23"/>
      <c r="D11" s="122"/>
    </row>
    <row r="12" ht="25.4" customHeight="1" spans="1:4">
      <c r="A12" s="146" t="s">
        <v>13</v>
      </c>
      <c r="B12" s="94"/>
      <c r="C12" s="23"/>
      <c r="D12" s="122"/>
    </row>
    <row r="13" ht="25.4" customHeight="1" spans="1:4">
      <c r="A13" s="146" t="s">
        <v>14</v>
      </c>
      <c r="B13" s="94"/>
      <c r="C13" s="23"/>
      <c r="D13" s="122"/>
    </row>
    <row r="14" ht="25.4" customHeight="1" spans="1:4">
      <c r="A14" s="146" t="s">
        <v>15</v>
      </c>
      <c r="B14" s="94"/>
      <c r="C14" s="23"/>
      <c r="D14" s="122"/>
    </row>
    <row r="15" ht="25.4" customHeight="1" spans="1:4">
      <c r="A15" s="171" t="s">
        <v>16</v>
      </c>
      <c r="B15" s="94"/>
      <c r="C15" s="23"/>
      <c r="D15" s="122"/>
    </row>
    <row r="16" ht="25.4" customHeight="1" spans="1:4">
      <c r="A16" s="171" t="s">
        <v>17</v>
      </c>
      <c r="B16" s="122"/>
      <c r="C16" s="23"/>
      <c r="D16" s="122"/>
    </row>
    <row r="17" ht="25.4" customHeight="1" spans="1:4">
      <c r="A17" s="172" t="s">
        <v>18</v>
      </c>
      <c r="B17" s="142">
        <v>8380000</v>
      </c>
      <c r="C17" s="143" t="s">
        <v>19</v>
      </c>
      <c r="D17" s="142">
        <v>8380000</v>
      </c>
    </row>
    <row r="18" ht="25.4" customHeight="1" spans="1:4">
      <c r="A18" s="173" t="s">
        <v>20</v>
      </c>
      <c r="B18" s="142"/>
      <c r="C18" s="174" t="s">
        <v>21</v>
      </c>
      <c r="D18" s="175"/>
    </row>
    <row r="19" ht="25.4" customHeight="1" spans="1:4">
      <c r="A19" s="176" t="s">
        <v>22</v>
      </c>
      <c r="B19" s="122"/>
      <c r="C19" s="144" t="s">
        <v>22</v>
      </c>
      <c r="D19" s="94"/>
    </row>
    <row r="20" ht="25.4" customHeight="1" spans="1:4">
      <c r="A20" s="176" t="s">
        <v>23</v>
      </c>
      <c r="B20" s="122"/>
      <c r="C20" s="144" t="s">
        <v>23</v>
      </c>
      <c r="D20" s="94"/>
    </row>
    <row r="21" ht="25.4" customHeight="1" spans="1:4">
      <c r="A21" s="177" t="s">
        <v>24</v>
      </c>
      <c r="B21" s="142">
        <v>8380000</v>
      </c>
      <c r="C21" s="143" t="s">
        <v>25</v>
      </c>
      <c r="D21" s="138">
        <v>8380000</v>
      </c>
    </row>
  </sheetData>
  <mergeCells count="8">
    <mergeCell ref="A2:D2"/>
    <mergeCell ref="A3:B3"/>
    <mergeCell ref="A4:B4"/>
    <mergeCell ref="C4:D4"/>
    <mergeCell ref="A5:A6"/>
    <mergeCell ref="B5:B6"/>
    <mergeCell ref="C5:C6"/>
    <mergeCell ref="D5:D6"/>
  </mergeCells>
  <pageMargins left="0.75" right="0.75" top="1" bottom="1" header="0.5" footer="0.5"/>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view="pageBreakPreview" zoomScale="70" zoomScaleNormal="100" topLeftCell="B1" workbookViewId="0">
      <selection activeCell="J18" sqref="J18"/>
    </sheetView>
  </sheetViews>
  <sheetFormatPr defaultColWidth="8" defaultRowHeight="14.25" customHeight="1"/>
  <cols>
    <col min="1" max="1" width="21.1416666666667" customWidth="1"/>
    <col min="2" max="2" width="26.125" customWidth="1"/>
    <col min="3" max="19" width="16.175" customWidth="1"/>
  </cols>
  <sheetData>
    <row r="1" ht="12" customHeight="1" spans="1:18">
      <c r="A1" s="148"/>
      <c r="J1" s="160"/>
      <c r="R1" s="2" t="s">
        <v>26</v>
      </c>
    </row>
    <row r="2" ht="36" customHeight="1" spans="1:19">
      <c r="A2" s="149" t="s">
        <v>27</v>
      </c>
      <c r="B2" s="27"/>
      <c r="C2" s="27"/>
      <c r="D2" s="27"/>
      <c r="E2" s="27"/>
      <c r="F2" s="27"/>
      <c r="G2" s="27"/>
      <c r="H2" s="27"/>
      <c r="I2" s="27"/>
      <c r="J2" s="48"/>
      <c r="K2" s="27"/>
      <c r="L2" s="27"/>
      <c r="M2" s="27"/>
      <c r="N2" s="27"/>
      <c r="O2" s="27"/>
      <c r="P2" s="27"/>
      <c r="Q2" s="27"/>
      <c r="R2" s="27"/>
      <c r="S2" s="27"/>
    </row>
    <row r="3" ht="20.25" customHeight="1" spans="1:19">
      <c r="A3" s="95" t="str">
        <f>"单位名称："&amp;"云南省人才服务中心"</f>
        <v>单位名称：云南省人才服务中心</v>
      </c>
      <c r="B3" s="6"/>
      <c r="C3" s="6"/>
      <c r="D3" s="6"/>
      <c r="E3" s="6"/>
      <c r="F3" s="6"/>
      <c r="G3" s="6"/>
      <c r="H3" s="6"/>
      <c r="I3" s="6"/>
      <c r="J3" s="161"/>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62"/>
      <c r="K4" s="153"/>
      <c r="L4" s="153"/>
      <c r="M4" s="153"/>
      <c r="N4" s="163"/>
      <c r="O4" s="163" t="s">
        <v>20</v>
      </c>
      <c r="P4" s="163"/>
      <c r="Q4" s="163"/>
      <c r="R4" s="163"/>
      <c r="S4" s="163"/>
    </row>
    <row r="5" ht="18" customHeight="1" spans="1:19">
      <c r="A5" s="154"/>
      <c r="B5" s="155"/>
      <c r="C5" s="155"/>
      <c r="D5" s="155" t="s">
        <v>32</v>
      </c>
      <c r="E5" s="155" t="s">
        <v>33</v>
      </c>
      <c r="F5" s="155" t="s">
        <v>34</v>
      </c>
      <c r="G5" s="155" t="s">
        <v>35</v>
      </c>
      <c r="H5" s="155" t="s">
        <v>36</v>
      </c>
      <c r="I5" s="164" t="s">
        <v>37</v>
      </c>
      <c r="J5" s="165"/>
      <c r="K5" s="164" t="s">
        <v>38</v>
      </c>
      <c r="L5" s="164" t="s">
        <v>39</v>
      </c>
      <c r="M5" s="164" t="s">
        <v>40</v>
      </c>
      <c r="N5" s="166" t="s">
        <v>41</v>
      </c>
      <c r="O5" s="167" t="s">
        <v>32</v>
      </c>
      <c r="P5" s="167" t="s">
        <v>33</v>
      </c>
      <c r="Q5" s="167" t="s">
        <v>34</v>
      </c>
      <c r="R5" s="167" t="s">
        <v>35</v>
      </c>
      <c r="S5" s="167" t="s">
        <v>42</v>
      </c>
    </row>
    <row r="6" ht="48" customHeight="1" spans="1:19">
      <c r="A6" s="156"/>
      <c r="B6" s="157"/>
      <c r="C6" s="157"/>
      <c r="D6" s="157"/>
      <c r="E6" s="157"/>
      <c r="F6" s="157"/>
      <c r="G6" s="157"/>
      <c r="H6" s="157"/>
      <c r="I6" s="168" t="s">
        <v>32</v>
      </c>
      <c r="J6" s="168" t="s">
        <v>43</v>
      </c>
      <c r="K6" s="168" t="s">
        <v>38</v>
      </c>
      <c r="L6" s="168" t="s">
        <v>39</v>
      </c>
      <c r="M6" s="168" t="s">
        <v>40</v>
      </c>
      <c r="N6" s="168" t="s">
        <v>41</v>
      </c>
      <c r="O6" s="168"/>
      <c r="P6" s="168"/>
      <c r="Q6" s="168"/>
      <c r="R6" s="168"/>
      <c r="S6" s="168"/>
    </row>
    <row r="7" ht="16.5" customHeight="1" spans="1:19">
      <c r="A7" s="132">
        <v>1</v>
      </c>
      <c r="B7" s="19">
        <v>2</v>
      </c>
      <c r="C7" s="19">
        <v>3</v>
      </c>
      <c r="D7" s="19">
        <v>4</v>
      </c>
      <c r="E7" s="132">
        <v>5</v>
      </c>
      <c r="F7" s="19">
        <v>6</v>
      </c>
      <c r="G7" s="19">
        <v>7</v>
      </c>
      <c r="H7" s="132">
        <v>8</v>
      </c>
      <c r="I7" s="19">
        <v>9</v>
      </c>
      <c r="J7" s="34">
        <v>10</v>
      </c>
      <c r="K7" s="34">
        <v>11</v>
      </c>
      <c r="L7" s="169">
        <v>12</v>
      </c>
      <c r="M7" s="34">
        <v>13</v>
      </c>
      <c r="N7" s="34">
        <v>14</v>
      </c>
      <c r="O7" s="34">
        <v>15</v>
      </c>
      <c r="P7" s="34">
        <v>16</v>
      </c>
      <c r="Q7" s="34">
        <v>17</v>
      </c>
      <c r="R7" s="34">
        <v>18</v>
      </c>
      <c r="S7" s="34">
        <v>19</v>
      </c>
    </row>
    <row r="8" ht="31.4" customHeight="1" spans="1:19">
      <c r="A8" s="29" t="s">
        <v>44</v>
      </c>
      <c r="B8" s="29" t="s">
        <v>45</v>
      </c>
      <c r="C8" s="22">
        <v>8380000</v>
      </c>
      <c r="D8" s="122">
        <v>8380000</v>
      </c>
      <c r="E8" s="94">
        <v>8380000</v>
      </c>
      <c r="F8" s="94"/>
      <c r="G8" s="94"/>
      <c r="H8" s="94"/>
      <c r="I8" s="94"/>
      <c r="J8" s="94"/>
      <c r="K8" s="94"/>
      <c r="L8" s="94"/>
      <c r="M8" s="94"/>
      <c r="N8" s="94"/>
      <c r="O8" s="94"/>
      <c r="P8" s="94"/>
      <c r="Q8" s="94"/>
      <c r="R8" s="94"/>
      <c r="S8" s="94"/>
    </row>
    <row r="9" ht="16.5" customHeight="1" spans="1:19">
      <c r="A9" s="158" t="s">
        <v>30</v>
      </c>
      <c r="B9" s="159"/>
      <c r="C9" s="122">
        <v>8380000</v>
      </c>
      <c r="D9" s="122">
        <v>8380000</v>
      </c>
      <c r="E9" s="94">
        <v>8380000</v>
      </c>
      <c r="F9" s="94"/>
      <c r="G9" s="94"/>
      <c r="H9" s="94"/>
      <c r="I9" s="94"/>
      <c r="J9" s="94"/>
      <c r="K9" s="94"/>
      <c r="L9" s="94"/>
      <c r="M9" s="94"/>
      <c r="N9" s="94"/>
      <c r="O9" s="94"/>
      <c r="P9" s="94"/>
      <c r="Q9" s="94"/>
      <c r="R9" s="94"/>
      <c r="S9" s="94"/>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3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10"/>
  <sheetViews>
    <sheetView showZeros="0" view="pageBreakPreview" zoomScale="85" zoomScaleNormal="100" topLeftCell="C1" workbookViewId="0">
      <selection activeCell="A1" sqref="A1"/>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5:15">
      <c r="O1" s="58" t="s">
        <v>46</v>
      </c>
    </row>
    <row r="2" ht="28.5" customHeight="1" spans="1:15">
      <c r="A2" s="27" t="s">
        <v>47</v>
      </c>
      <c r="B2" s="27"/>
      <c r="C2" s="27"/>
      <c r="D2" s="27"/>
      <c r="E2" s="27"/>
      <c r="F2" s="27"/>
      <c r="G2" s="27"/>
      <c r="H2" s="27"/>
      <c r="I2" s="27"/>
      <c r="J2" s="27"/>
      <c r="K2" s="27"/>
      <c r="L2" s="27"/>
      <c r="M2" s="27"/>
      <c r="N2" s="27"/>
      <c r="O2" s="27"/>
    </row>
    <row r="3" ht="15" customHeight="1" spans="1:15">
      <c r="A3" s="104" t="str">
        <f>"单位名称："&amp;"云南省人才服务中心"</f>
        <v>单位名称：云南省人才服务中心</v>
      </c>
      <c r="B3" s="105"/>
      <c r="C3" s="61"/>
      <c r="D3" s="61"/>
      <c r="E3" s="61"/>
      <c r="F3" s="61"/>
      <c r="G3" s="6"/>
      <c r="H3" s="61"/>
      <c r="I3" s="61"/>
      <c r="J3" s="6"/>
      <c r="K3" s="61"/>
      <c r="L3" s="61"/>
      <c r="M3" s="6"/>
      <c r="N3" s="6"/>
      <c r="O3" s="106" t="s">
        <v>2</v>
      </c>
    </row>
    <row r="4" ht="18.75" customHeight="1" spans="1:15">
      <c r="A4" s="9" t="s">
        <v>48</v>
      </c>
      <c r="B4" s="9" t="s">
        <v>49</v>
      </c>
      <c r="C4" s="15" t="s">
        <v>30</v>
      </c>
      <c r="D4" s="64" t="s">
        <v>33</v>
      </c>
      <c r="E4" s="64"/>
      <c r="F4" s="64"/>
      <c r="G4" s="147" t="s">
        <v>34</v>
      </c>
      <c r="H4" s="9" t="s">
        <v>35</v>
      </c>
      <c r="I4" s="9" t="s">
        <v>50</v>
      </c>
      <c r="J4" s="10" t="s">
        <v>51</v>
      </c>
      <c r="K4" s="72" t="s">
        <v>52</v>
      </c>
      <c r="L4" s="72" t="s">
        <v>53</v>
      </c>
      <c r="M4" s="72" t="s">
        <v>54</v>
      </c>
      <c r="N4" s="72" t="s">
        <v>55</v>
      </c>
      <c r="O4" s="89" t="s">
        <v>56</v>
      </c>
    </row>
    <row r="5" ht="30" customHeight="1" spans="1:15">
      <c r="A5" s="18"/>
      <c r="B5" s="18"/>
      <c r="C5" s="18"/>
      <c r="D5" s="64" t="s">
        <v>32</v>
      </c>
      <c r="E5" s="64" t="s">
        <v>57</v>
      </c>
      <c r="F5" s="64" t="s">
        <v>58</v>
      </c>
      <c r="G5" s="18"/>
      <c r="H5" s="18"/>
      <c r="I5" s="18"/>
      <c r="J5" s="64" t="s">
        <v>32</v>
      </c>
      <c r="K5" s="93" t="s">
        <v>52</v>
      </c>
      <c r="L5" s="93" t="s">
        <v>53</v>
      </c>
      <c r="M5" s="93" t="s">
        <v>54</v>
      </c>
      <c r="N5" s="93" t="s">
        <v>55</v>
      </c>
      <c r="O5" s="93" t="s">
        <v>56</v>
      </c>
    </row>
    <row r="6" ht="16.5" customHeight="1" spans="1:15">
      <c r="A6" s="64">
        <v>1</v>
      </c>
      <c r="B6" s="64">
        <v>2</v>
      </c>
      <c r="C6" s="64">
        <v>3</v>
      </c>
      <c r="D6" s="64">
        <v>4</v>
      </c>
      <c r="E6" s="64">
        <v>5</v>
      </c>
      <c r="F6" s="64">
        <v>6</v>
      </c>
      <c r="G6" s="64">
        <v>7</v>
      </c>
      <c r="H6" s="50">
        <v>8</v>
      </c>
      <c r="I6" s="50">
        <v>9</v>
      </c>
      <c r="J6" s="50">
        <v>10</v>
      </c>
      <c r="K6" s="50">
        <v>11</v>
      </c>
      <c r="L6" s="50">
        <v>12</v>
      </c>
      <c r="M6" s="50">
        <v>13</v>
      </c>
      <c r="N6" s="50">
        <v>14</v>
      </c>
      <c r="O6" s="64">
        <v>15</v>
      </c>
    </row>
    <row r="7" ht="20.25" customHeight="1" spans="1:15">
      <c r="A7" s="29" t="s">
        <v>59</v>
      </c>
      <c r="B7" s="29" t="s">
        <v>60</v>
      </c>
      <c r="C7" s="122">
        <v>8380000</v>
      </c>
      <c r="D7" s="122">
        <v>8380000</v>
      </c>
      <c r="E7" s="122"/>
      <c r="F7" s="122">
        <v>8380000</v>
      </c>
      <c r="G7" s="94"/>
      <c r="H7" s="122"/>
      <c r="I7" s="122"/>
      <c r="J7" s="122"/>
      <c r="K7" s="122"/>
      <c r="L7" s="122"/>
      <c r="M7" s="94"/>
      <c r="N7" s="122"/>
      <c r="O7" s="122"/>
    </row>
    <row r="8" ht="20.25" customHeight="1" spans="1:15">
      <c r="A8" s="130" t="s">
        <v>61</v>
      </c>
      <c r="B8" s="130" t="s">
        <v>62</v>
      </c>
      <c r="C8" s="122">
        <v>8380000</v>
      </c>
      <c r="D8" s="122">
        <v>8380000</v>
      </c>
      <c r="E8" s="122"/>
      <c r="F8" s="122">
        <v>8380000</v>
      </c>
      <c r="G8" s="94"/>
      <c r="H8" s="122"/>
      <c r="I8" s="122"/>
      <c r="J8" s="122"/>
      <c r="K8" s="122"/>
      <c r="L8" s="122"/>
      <c r="M8" s="94"/>
      <c r="N8" s="122"/>
      <c r="O8" s="122"/>
    </row>
    <row r="9" ht="20.25" customHeight="1" spans="1:15">
      <c r="A9" s="131" t="s">
        <v>63</v>
      </c>
      <c r="B9" s="131" t="s">
        <v>64</v>
      </c>
      <c r="C9" s="122">
        <v>8380000</v>
      </c>
      <c r="D9" s="122">
        <v>8380000</v>
      </c>
      <c r="E9" s="122"/>
      <c r="F9" s="122">
        <v>8380000</v>
      </c>
      <c r="G9" s="94"/>
      <c r="H9" s="122"/>
      <c r="I9" s="122"/>
      <c r="J9" s="122"/>
      <c r="K9" s="122"/>
      <c r="L9" s="122"/>
      <c r="M9" s="94"/>
      <c r="N9" s="122"/>
      <c r="O9" s="122"/>
    </row>
    <row r="10" ht="17.25" customHeight="1" spans="1:15">
      <c r="A10" s="107" t="s">
        <v>65</v>
      </c>
      <c r="B10" s="108" t="s">
        <v>65</v>
      </c>
      <c r="C10" s="122">
        <v>8380000</v>
      </c>
      <c r="D10" s="122">
        <v>8380000</v>
      </c>
      <c r="E10" s="122"/>
      <c r="F10" s="122">
        <v>8380000</v>
      </c>
      <c r="G10" s="94"/>
      <c r="H10" s="122"/>
      <c r="I10" s="122"/>
      <c r="J10" s="122"/>
      <c r="K10" s="122"/>
      <c r="L10" s="122"/>
      <c r="M10" s="94"/>
      <c r="N10" s="122"/>
      <c r="O10" s="122"/>
    </row>
  </sheetData>
  <mergeCells count="11">
    <mergeCell ref="A2:O2"/>
    <mergeCell ref="A3:L3"/>
    <mergeCell ref="D4:F4"/>
    <mergeCell ref="J4:O4"/>
    <mergeCell ref="A10:B10"/>
    <mergeCell ref="A4:A5"/>
    <mergeCell ref="B4:B5"/>
    <mergeCell ref="C4:C5"/>
    <mergeCell ref="G4:G5"/>
    <mergeCell ref="H4:H5"/>
    <mergeCell ref="I4:I5"/>
  </mergeCells>
  <pageMargins left="0.75" right="0.75" top="1" bottom="1" header="0.5" footer="0.5"/>
  <pageSetup paperSize="9" scale="4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view="pageBreakPreview" zoomScaleNormal="100" workbookViewId="0">
      <selection activeCell="B13" sqref="B13"/>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102" t="s">
        <v>66</v>
      </c>
    </row>
    <row r="2" ht="31.5" customHeight="1" spans="1:4">
      <c r="A2" s="47" t="s">
        <v>67</v>
      </c>
      <c r="B2" s="134"/>
      <c r="C2" s="134"/>
      <c r="D2" s="134"/>
    </row>
    <row r="3" ht="22" customHeight="1" spans="1:4">
      <c r="A3" s="4" t="str">
        <f>"单位名称："&amp;"云南省人才服务中心"</f>
        <v>单位名称：云南省人才服务中心</v>
      </c>
      <c r="B3" s="135"/>
      <c r="C3" s="135"/>
      <c r="D3" s="103" t="s">
        <v>2</v>
      </c>
    </row>
    <row r="4" ht="24.65" customHeight="1" spans="1:4">
      <c r="A4" s="10" t="s">
        <v>3</v>
      </c>
      <c r="B4" s="12"/>
      <c r="C4" s="10" t="s">
        <v>4</v>
      </c>
      <c r="D4" s="12"/>
    </row>
    <row r="5" ht="15.65" customHeight="1" spans="1:4">
      <c r="A5" s="15" t="s">
        <v>5</v>
      </c>
      <c r="B5" s="136" t="s">
        <v>6</v>
      </c>
      <c r="C5" s="15" t="s">
        <v>68</v>
      </c>
      <c r="D5" s="136" t="s">
        <v>6</v>
      </c>
    </row>
    <row r="6" ht="14.15" customHeight="1" spans="1:4">
      <c r="A6" s="18"/>
      <c r="B6" s="17"/>
      <c r="C6" s="18"/>
      <c r="D6" s="17"/>
    </row>
    <row r="7" ht="29.15" customHeight="1" spans="1:4">
      <c r="A7" s="137" t="s">
        <v>69</v>
      </c>
      <c r="B7" s="138">
        <v>8380000</v>
      </c>
      <c r="C7" s="139" t="s">
        <v>70</v>
      </c>
      <c r="D7" s="138">
        <v>8380000</v>
      </c>
    </row>
    <row r="8" ht="29.15" customHeight="1" spans="1:4">
      <c r="A8" s="140" t="s">
        <v>71</v>
      </c>
      <c r="B8" s="94">
        <v>8380000</v>
      </c>
      <c r="C8" s="23" t="str">
        <f>"（一）"&amp;"一般公共服务支出"</f>
        <v>（一）一般公共服务支出</v>
      </c>
      <c r="D8" s="94"/>
    </row>
    <row r="9" ht="29.15" customHeight="1" spans="1:4">
      <c r="A9" s="140" t="s">
        <v>72</v>
      </c>
      <c r="B9" s="94"/>
      <c r="C9" s="23" t="str">
        <f>"（二）"&amp;"社会保障和就业支出"</f>
        <v>（二）社会保障和就业支出</v>
      </c>
      <c r="D9" s="94">
        <v>8380000</v>
      </c>
    </row>
    <row r="10" ht="29.15" customHeight="1" spans="1:4">
      <c r="A10" s="140" t="s">
        <v>73</v>
      </c>
      <c r="B10" s="94"/>
      <c r="C10" s="23" t="str">
        <f>"（三）"&amp;"卫生健康支出"</f>
        <v>（三）卫生健康支出</v>
      </c>
      <c r="D10" s="94"/>
    </row>
    <row r="11" ht="29.15" customHeight="1" spans="1:4">
      <c r="A11" s="141" t="s">
        <v>74</v>
      </c>
      <c r="B11" s="142"/>
      <c r="C11" s="23" t="str">
        <f>"（四）"&amp;"住房保障支出"</f>
        <v>（四）住房保障支出</v>
      </c>
      <c r="D11" s="94"/>
    </row>
    <row r="12" ht="29.15" customHeight="1" spans="1:4">
      <c r="A12" s="140" t="s">
        <v>71</v>
      </c>
      <c r="B12" s="122"/>
      <c r="C12" s="143"/>
      <c r="D12" s="142"/>
    </row>
    <row r="13" ht="29.15" customHeight="1" spans="1:4">
      <c r="A13" s="144" t="s">
        <v>72</v>
      </c>
      <c r="B13" s="122"/>
      <c r="C13" s="143"/>
      <c r="D13" s="142"/>
    </row>
    <row r="14" ht="29.15" customHeight="1" spans="1:4">
      <c r="A14" s="144" t="s">
        <v>73</v>
      </c>
      <c r="B14" s="142"/>
      <c r="C14" s="143"/>
      <c r="D14" s="142"/>
    </row>
    <row r="15" ht="29.15" customHeight="1" spans="1:4">
      <c r="A15" s="145"/>
      <c r="B15" s="142"/>
      <c r="C15" s="146" t="s">
        <v>75</v>
      </c>
      <c r="D15" s="142"/>
    </row>
    <row r="16" ht="29.15" customHeight="1" spans="1:4">
      <c r="A16" s="145" t="s">
        <v>76</v>
      </c>
      <c r="B16" s="142">
        <v>8380000</v>
      </c>
      <c r="C16" s="143" t="s">
        <v>25</v>
      </c>
      <c r="D16" s="142">
        <v>8380000</v>
      </c>
    </row>
  </sheetData>
  <mergeCells count="8">
    <mergeCell ref="A2:D2"/>
    <mergeCell ref="A3:B3"/>
    <mergeCell ref="A4:B4"/>
    <mergeCell ref="C4:D4"/>
    <mergeCell ref="A5:A6"/>
    <mergeCell ref="B5:B6"/>
    <mergeCell ref="C5:C6"/>
    <mergeCell ref="D5:D6"/>
  </mergeCells>
  <pageMargins left="0.75" right="0.75" top="1" bottom="1" header="0.5" footer="0.5"/>
  <pageSetup paperSize="9" scale="6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view="pageBreakPreview" zoomScaleNormal="100" workbookViewId="0">
      <selection activeCell="A2" sqref="A2:G2"/>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15"/>
      <c r="F1" s="58"/>
      <c r="G1" s="58" t="s">
        <v>77</v>
      </c>
    </row>
    <row r="2" ht="39" customHeight="1" spans="1:7">
      <c r="A2" s="3" t="s">
        <v>78</v>
      </c>
      <c r="B2" s="3"/>
      <c r="C2" s="3"/>
      <c r="D2" s="3"/>
      <c r="E2" s="3"/>
      <c r="F2" s="3"/>
      <c r="G2" s="3"/>
    </row>
    <row r="3" ht="18" customHeight="1" spans="1:7">
      <c r="A3" s="4" t="str">
        <f>"单位名称："&amp;"云南省人才服务中心"</f>
        <v>单位名称：云南省人才服务中心</v>
      </c>
      <c r="F3" s="106"/>
      <c r="G3" s="106" t="s">
        <v>2</v>
      </c>
    </row>
    <row r="4" ht="20.25" customHeight="1" spans="1:7">
      <c r="A4" s="124" t="s">
        <v>79</v>
      </c>
      <c r="B4" s="125"/>
      <c r="C4" s="126" t="s">
        <v>30</v>
      </c>
      <c r="D4" s="11" t="s">
        <v>57</v>
      </c>
      <c r="E4" s="11"/>
      <c r="F4" s="12"/>
      <c r="G4" s="126" t="s">
        <v>58</v>
      </c>
    </row>
    <row r="5" ht="20.25" customHeight="1" spans="1:7">
      <c r="A5" s="127" t="s">
        <v>48</v>
      </c>
      <c r="B5" s="128" t="s">
        <v>49</v>
      </c>
      <c r="C5" s="96"/>
      <c r="D5" s="96" t="s">
        <v>32</v>
      </c>
      <c r="E5" s="96" t="s">
        <v>80</v>
      </c>
      <c r="F5" s="96" t="s">
        <v>81</v>
      </c>
      <c r="G5" s="96"/>
    </row>
    <row r="6" ht="13.5" customHeight="1" spans="1:7">
      <c r="A6" s="129" t="s">
        <v>82</v>
      </c>
      <c r="B6" s="129" t="s">
        <v>83</v>
      </c>
      <c r="C6" s="129" t="s">
        <v>84</v>
      </c>
      <c r="D6" s="64"/>
      <c r="E6" s="129" t="s">
        <v>85</v>
      </c>
      <c r="F6" s="129" t="s">
        <v>86</v>
      </c>
      <c r="G6" s="129" t="s">
        <v>87</v>
      </c>
    </row>
    <row r="7" ht="18" customHeight="1" spans="1:7">
      <c r="A7" s="29" t="s">
        <v>59</v>
      </c>
      <c r="B7" s="29" t="s">
        <v>60</v>
      </c>
      <c r="C7" s="22">
        <v>8380000</v>
      </c>
      <c r="D7" s="22"/>
      <c r="E7" s="22"/>
      <c r="F7" s="22"/>
      <c r="G7" s="22">
        <v>8380000</v>
      </c>
    </row>
    <row r="8" ht="18" customHeight="1" spans="1:7">
      <c r="A8" s="29" t="s">
        <v>61</v>
      </c>
      <c r="B8" s="130" t="s">
        <v>62</v>
      </c>
      <c r="C8" s="22">
        <v>8380000</v>
      </c>
      <c r="D8" s="22"/>
      <c r="E8" s="22"/>
      <c r="F8" s="22"/>
      <c r="G8" s="22">
        <v>8380000</v>
      </c>
    </row>
    <row r="9" ht="18" customHeight="1" spans="1:7">
      <c r="A9" s="29" t="s">
        <v>63</v>
      </c>
      <c r="B9" s="131" t="s">
        <v>64</v>
      </c>
      <c r="C9" s="22">
        <v>8380000</v>
      </c>
      <c r="D9" s="22"/>
      <c r="E9" s="22"/>
      <c r="F9" s="22"/>
      <c r="G9" s="22">
        <v>8380000</v>
      </c>
    </row>
    <row r="10" ht="18" customHeight="1" spans="1:7">
      <c r="A10" s="132" t="s">
        <v>65</v>
      </c>
      <c r="B10" s="133" t="s">
        <v>65</v>
      </c>
      <c r="C10" s="22">
        <v>8380000</v>
      </c>
      <c r="D10" s="22"/>
      <c r="E10" s="22"/>
      <c r="F10" s="22"/>
      <c r="G10" s="22">
        <v>8380000</v>
      </c>
    </row>
  </sheetData>
  <mergeCells count="7">
    <mergeCell ref="A2:G2"/>
    <mergeCell ref="A3:E3"/>
    <mergeCell ref="A4:B4"/>
    <mergeCell ref="D4:F4"/>
    <mergeCell ref="A10:B10"/>
    <mergeCell ref="C4:C5"/>
    <mergeCell ref="G4:G5"/>
  </mergeCells>
  <pageMargins left="0.75" right="0.75" top="1" bottom="1" header="0.5" footer="0.5"/>
  <pageSetup paperSize="9" scale="6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view="pageBreakPreview" zoomScaleNormal="100" workbookViewId="0">
      <selection activeCell="A8" sqref="A8"/>
    </sheetView>
  </sheetViews>
  <sheetFormatPr defaultColWidth="9.14166666666667" defaultRowHeight="14.25" customHeight="1" outlineLevelRow="7" outlineLevelCol="5"/>
  <cols>
    <col min="1" max="1" width="27.425" customWidth="1"/>
    <col min="2" max="6" width="31.175" customWidth="1"/>
  </cols>
  <sheetData>
    <row r="1" ht="12" customHeight="1" spans="1:6">
      <c r="A1" s="118"/>
      <c r="B1" s="118"/>
      <c r="C1" s="63"/>
      <c r="F1" s="62" t="s">
        <v>88</v>
      </c>
    </row>
    <row r="2" ht="25.5" customHeight="1" spans="1:6">
      <c r="A2" s="119" t="s">
        <v>89</v>
      </c>
      <c r="B2" s="119"/>
      <c r="C2" s="119"/>
      <c r="D2" s="119"/>
      <c r="E2" s="119"/>
      <c r="F2" s="119"/>
    </row>
    <row r="3" ht="15.75" customHeight="1" spans="1:6">
      <c r="A3" s="4" t="str">
        <f>"单位名称："&amp;"云南省人才服务中心"</f>
        <v>单位名称：云南省人才服务中心</v>
      </c>
      <c r="B3" s="118"/>
      <c r="C3" s="63"/>
      <c r="F3" s="62" t="s">
        <v>90</v>
      </c>
    </row>
    <row r="4" ht="19.5" customHeight="1" spans="1:6">
      <c r="A4" s="9" t="s">
        <v>91</v>
      </c>
      <c r="B4" s="15" t="s">
        <v>92</v>
      </c>
      <c r="C4" s="10" t="s">
        <v>93</v>
      </c>
      <c r="D4" s="11"/>
      <c r="E4" s="12"/>
      <c r="F4" s="15" t="s">
        <v>94</v>
      </c>
    </row>
    <row r="5" ht="19.5" customHeight="1" spans="1:6">
      <c r="A5" s="17"/>
      <c r="B5" s="18"/>
      <c r="C5" s="64" t="s">
        <v>32</v>
      </c>
      <c r="D5" s="64" t="s">
        <v>95</v>
      </c>
      <c r="E5" s="64" t="s">
        <v>96</v>
      </c>
      <c r="F5" s="18"/>
    </row>
    <row r="6" ht="18.75" customHeight="1" spans="1:6">
      <c r="A6" s="120">
        <v>1</v>
      </c>
      <c r="B6" s="120">
        <v>2</v>
      </c>
      <c r="C6" s="121">
        <v>3</v>
      </c>
      <c r="D6" s="120">
        <v>4</v>
      </c>
      <c r="E6" s="120">
        <v>5</v>
      </c>
      <c r="F6" s="120">
        <v>6</v>
      </c>
    </row>
    <row r="7" ht="18.75" customHeight="1" spans="1:6">
      <c r="A7" s="122"/>
      <c r="B7" s="122"/>
      <c r="C7" s="123"/>
      <c r="D7" s="122"/>
      <c r="E7" s="122"/>
      <c r="F7" s="122"/>
    </row>
    <row r="8" ht="21" customHeight="1" spans="1:1">
      <c r="A8" s="46" t="s">
        <v>97</v>
      </c>
    </row>
  </sheetData>
  <mergeCells count="6">
    <mergeCell ref="A2:F2"/>
    <mergeCell ref="A3:D3"/>
    <mergeCell ref="C4:E4"/>
    <mergeCell ref="A4:A5"/>
    <mergeCell ref="B4:B5"/>
    <mergeCell ref="F4:F5"/>
  </mergeCells>
  <pageMargins left="0.75" right="0.75" top="1" bottom="1" header="0.5" footer="0.5"/>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2"/>
  <sheetViews>
    <sheetView showZeros="0" workbookViewId="0">
      <selection activeCell="C12" sqref="C12"/>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15"/>
      <c r="W1" s="58" t="s">
        <v>98</v>
      </c>
    </row>
    <row r="2" ht="27.75" customHeight="1" spans="1:23">
      <c r="A2" s="27" t="s">
        <v>99</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"单位名称："&amp;"云南省人才服务中心"</f>
        <v>单位名称：云南省人才服务中心</v>
      </c>
      <c r="B3" s="5"/>
      <c r="C3" s="5"/>
      <c r="D3" s="5"/>
      <c r="E3" s="5"/>
      <c r="F3" s="5"/>
      <c r="G3" s="5"/>
      <c r="H3" s="6"/>
      <c r="I3" s="6"/>
      <c r="J3" s="6"/>
      <c r="K3" s="6"/>
      <c r="L3" s="6"/>
      <c r="M3" s="6"/>
      <c r="N3" s="6"/>
      <c r="O3" s="6"/>
      <c r="P3" s="6"/>
      <c r="Q3" s="6"/>
      <c r="U3" s="115"/>
      <c r="W3" s="106" t="s">
        <v>90</v>
      </c>
    </row>
    <row r="4" ht="21.75" customHeight="1" spans="1:23">
      <c r="A4" s="8" t="s">
        <v>100</v>
      </c>
      <c r="B4" s="8" t="s">
        <v>101</v>
      </c>
      <c r="C4" s="8" t="s">
        <v>102</v>
      </c>
      <c r="D4" s="9" t="s">
        <v>103</v>
      </c>
      <c r="E4" s="9" t="s">
        <v>104</v>
      </c>
      <c r="F4" s="9" t="s">
        <v>105</v>
      </c>
      <c r="G4" s="9" t="s">
        <v>106</v>
      </c>
      <c r="H4" s="64" t="s">
        <v>107</v>
      </c>
      <c r="I4" s="64"/>
      <c r="J4" s="64"/>
      <c r="K4" s="64"/>
      <c r="L4" s="112"/>
      <c r="M4" s="112"/>
      <c r="N4" s="112"/>
      <c r="O4" s="112"/>
      <c r="P4" s="112"/>
      <c r="Q4" s="49"/>
      <c r="R4" s="64"/>
      <c r="S4" s="64"/>
      <c r="T4" s="64"/>
      <c r="U4" s="64"/>
      <c r="V4" s="64"/>
      <c r="W4" s="64"/>
    </row>
    <row r="5" ht="21.75" customHeight="1" spans="1:23">
      <c r="A5" s="13"/>
      <c r="B5" s="13"/>
      <c r="C5" s="13"/>
      <c r="D5" s="14"/>
      <c r="E5" s="14"/>
      <c r="F5" s="14"/>
      <c r="G5" s="14"/>
      <c r="H5" s="64" t="s">
        <v>30</v>
      </c>
      <c r="I5" s="49" t="s">
        <v>33</v>
      </c>
      <c r="J5" s="49"/>
      <c r="K5" s="49"/>
      <c r="L5" s="112"/>
      <c r="M5" s="112"/>
      <c r="N5" s="112" t="s">
        <v>108</v>
      </c>
      <c r="O5" s="112"/>
      <c r="P5" s="112"/>
      <c r="Q5" s="49" t="s">
        <v>36</v>
      </c>
      <c r="R5" s="64" t="s">
        <v>51</v>
      </c>
      <c r="S5" s="49"/>
      <c r="T5" s="49"/>
      <c r="U5" s="49"/>
      <c r="V5" s="49"/>
      <c r="W5" s="49"/>
    </row>
    <row r="6" ht="15" customHeight="1" spans="1:23">
      <c r="A6" s="16"/>
      <c r="B6" s="16"/>
      <c r="C6" s="16"/>
      <c r="D6" s="17"/>
      <c r="E6" s="17"/>
      <c r="F6" s="17"/>
      <c r="G6" s="17"/>
      <c r="H6" s="64"/>
      <c r="I6" s="49" t="s">
        <v>109</v>
      </c>
      <c r="J6" s="49" t="s">
        <v>110</v>
      </c>
      <c r="K6" s="49" t="s">
        <v>111</v>
      </c>
      <c r="L6" s="117" t="s">
        <v>112</v>
      </c>
      <c r="M6" s="117" t="s">
        <v>113</v>
      </c>
      <c r="N6" s="117" t="s">
        <v>33</v>
      </c>
      <c r="O6" s="117" t="s">
        <v>34</v>
      </c>
      <c r="P6" s="117" t="s">
        <v>35</v>
      </c>
      <c r="Q6" s="49"/>
      <c r="R6" s="49" t="s">
        <v>32</v>
      </c>
      <c r="S6" s="49" t="s">
        <v>43</v>
      </c>
      <c r="T6" s="49" t="s">
        <v>114</v>
      </c>
      <c r="U6" s="49" t="s">
        <v>39</v>
      </c>
      <c r="V6" s="49" t="s">
        <v>40</v>
      </c>
      <c r="W6" s="49" t="s">
        <v>41</v>
      </c>
    </row>
    <row r="7" ht="27.75" customHeight="1" spans="1:23">
      <c r="A7" s="16"/>
      <c r="B7" s="16"/>
      <c r="C7" s="16"/>
      <c r="D7" s="17"/>
      <c r="E7" s="17"/>
      <c r="F7" s="17"/>
      <c r="G7" s="17"/>
      <c r="H7" s="64"/>
      <c r="I7" s="49"/>
      <c r="J7" s="49"/>
      <c r="K7" s="49"/>
      <c r="L7" s="117"/>
      <c r="M7" s="117"/>
      <c r="N7" s="117"/>
      <c r="O7" s="117"/>
      <c r="P7" s="117"/>
      <c r="Q7" s="49"/>
      <c r="R7" s="49"/>
      <c r="S7" s="49"/>
      <c r="T7" s="49"/>
      <c r="U7" s="49"/>
      <c r="V7" s="49"/>
      <c r="W7" s="49"/>
    </row>
    <row r="8" ht="15" customHeight="1" spans="1:23">
      <c r="A8" s="116">
        <v>1</v>
      </c>
      <c r="B8" s="116">
        <v>2</v>
      </c>
      <c r="C8" s="116">
        <v>3</v>
      </c>
      <c r="D8" s="116">
        <v>4</v>
      </c>
      <c r="E8" s="116">
        <v>5</v>
      </c>
      <c r="F8" s="116">
        <v>6</v>
      </c>
      <c r="G8" s="116">
        <v>7</v>
      </c>
      <c r="H8" s="116">
        <v>8</v>
      </c>
      <c r="I8" s="116">
        <v>9</v>
      </c>
      <c r="J8" s="116">
        <v>10</v>
      </c>
      <c r="K8" s="116">
        <v>11</v>
      </c>
      <c r="L8" s="116">
        <v>12</v>
      </c>
      <c r="M8" s="116">
        <v>13</v>
      </c>
      <c r="N8" s="116">
        <v>14</v>
      </c>
      <c r="O8" s="116">
        <v>15</v>
      </c>
      <c r="P8" s="116">
        <v>16</v>
      </c>
      <c r="Q8" s="116">
        <v>17</v>
      </c>
      <c r="R8" s="116">
        <v>18</v>
      </c>
      <c r="S8" s="116">
        <v>19</v>
      </c>
      <c r="T8" s="116">
        <v>20</v>
      </c>
      <c r="U8" s="116">
        <v>21</v>
      </c>
      <c r="V8" s="116">
        <v>22</v>
      </c>
      <c r="W8" s="116">
        <v>23</v>
      </c>
    </row>
    <row r="9" ht="18.75" customHeight="1" spans="1:23">
      <c r="A9" s="23"/>
      <c r="B9" s="111"/>
      <c r="C9" s="23"/>
      <c r="D9" s="23"/>
      <c r="E9" s="23"/>
      <c r="F9" s="23"/>
      <c r="G9" s="23"/>
      <c r="H9" s="22"/>
      <c r="I9" s="22"/>
      <c r="J9" s="22"/>
      <c r="K9" s="22"/>
      <c r="L9" s="22"/>
      <c r="M9" s="22"/>
      <c r="N9" s="22"/>
      <c r="O9" s="22"/>
      <c r="P9" s="22"/>
      <c r="Q9" s="22"/>
      <c r="R9" s="22"/>
      <c r="S9" s="22"/>
      <c r="T9" s="22"/>
      <c r="U9" s="22"/>
      <c r="V9" s="22"/>
      <c r="W9" s="22"/>
    </row>
    <row r="10" ht="31.4" customHeight="1" spans="1:23">
      <c r="A10" s="23"/>
      <c r="B10" s="111"/>
      <c r="C10" s="23"/>
      <c r="D10" s="23"/>
      <c r="E10" s="23"/>
      <c r="F10" s="23"/>
      <c r="G10" s="23"/>
      <c r="H10" s="22"/>
      <c r="I10" s="22"/>
      <c r="J10" s="22"/>
      <c r="K10" s="22"/>
      <c r="L10" s="22"/>
      <c r="M10" s="22"/>
      <c r="N10" s="22"/>
      <c r="O10" s="22"/>
      <c r="P10" s="22"/>
      <c r="Q10" s="22"/>
      <c r="R10" s="22"/>
      <c r="S10" s="22"/>
      <c r="T10" s="22"/>
      <c r="U10" s="22"/>
      <c r="V10" s="22"/>
      <c r="W10" s="22"/>
    </row>
    <row r="11" ht="18.75" customHeight="1" spans="1:23">
      <c r="A11" s="30" t="s">
        <v>65</v>
      </c>
      <c r="B11" s="31"/>
      <c r="C11" s="31"/>
      <c r="D11" s="31"/>
      <c r="E11" s="31"/>
      <c r="F11" s="31"/>
      <c r="G11" s="32"/>
      <c r="H11" s="22"/>
      <c r="I11" s="22"/>
      <c r="J11" s="22"/>
      <c r="K11" s="22"/>
      <c r="L11" s="22"/>
      <c r="M11" s="22"/>
      <c r="N11" s="22"/>
      <c r="O11" s="22"/>
      <c r="P11" s="22"/>
      <c r="Q11" s="22"/>
      <c r="R11" s="22"/>
      <c r="S11" s="22"/>
      <c r="T11" s="22"/>
      <c r="U11" s="22"/>
      <c r="V11" s="22"/>
      <c r="W11" s="22"/>
    </row>
    <row r="12" s="46" customFormat="1" ht="29" customHeight="1" spans="1:1">
      <c r="A12" s="46" t="s">
        <v>115</v>
      </c>
    </row>
  </sheetData>
  <mergeCells count="30">
    <mergeCell ref="A2:W2"/>
    <mergeCell ref="A3:G3"/>
    <mergeCell ref="H4:W4"/>
    <mergeCell ref="I5:M5"/>
    <mergeCell ref="N5:P5"/>
    <mergeCell ref="R5:W5"/>
    <mergeCell ref="A11:G1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9"/>
  <sheetViews>
    <sheetView showZeros="0" workbookViewId="0">
      <selection activeCell="L18" sqref="L18"/>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15"/>
      <c r="W1" s="58" t="s">
        <v>116</v>
      </c>
    </row>
    <row r="2" ht="27.75" customHeight="1" spans="1:23">
      <c r="A2" s="27" t="s">
        <v>117</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"单位名称："&amp;"云南省人才服务中心"</f>
        <v>单位名称：云南省人才服务中心</v>
      </c>
      <c r="B3" s="110" t="str">
        <f t="shared" si="0"/>
        <v>单位名称：云南省人才服务中心</v>
      </c>
      <c r="C3" s="110"/>
      <c r="D3" s="110"/>
      <c r="E3" s="110"/>
      <c r="F3" s="110"/>
      <c r="G3" s="110"/>
      <c r="H3" s="110"/>
      <c r="I3" s="110"/>
      <c r="J3" s="6"/>
      <c r="K3" s="6"/>
      <c r="L3" s="6"/>
      <c r="M3" s="6"/>
      <c r="N3" s="6"/>
      <c r="O3" s="6"/>
      <c r="P3" s="6"/>
      <c r="Q3" s="6"/>
      <c r="U3" s="115"/>
      <c r="W3" s="106" t="s">
        <v>90</v>
      </c>
    </row>
    <row r="4" ht="21.75" customHeight="1" spans="1:23">
      <c r="A4" s="8" t="s">
        <v>118</v>
      </c>
      <c r="B4" s="8" t="s">
        <v>101</v>
      </c>
      <c r="C4" s="8" t="s">
        <v>102</v>
      </c>
      <c r="D4" s="8" t="s">
        <v>119</v>
      </c>
      <c r="E4" s="9" t="s">
        <v>103</v>
      </c>
      <c r="F4" s="9" t="s">
        <v>104</v>
      </c>
      <c r="G4" s="9" t="s">
        <v>105</v>
      </c>
      <c r="H4" s="9" t="s">
        <v>106</v>
      </c>
      <c r="I4" s="64" t="s">
        <v>30</v>
      </c>
      <c r="J4" s="64" t="s">
        <v>120</v>
      </c>
      <c r="K4" s="64"/>
      <c r="L4" s="64"/>
      <c r="M4" s="64"/>
      <c r="N4" s="112" t="s">
        <v>108</v>
      </c>
      <c r="O4" s="112"/>
      <c r="P4" s="112"/>
      <c r="Q4" s="9" t="s">
        <v>36</v>
      </c>
      <c r="R4" s="10" t="s">
        <v>51</v>
      </c>
      <c r="S4" s="11"/>
      <c r="T4" s="11"/>
      <c r="U4" s="11"/>
      <c r="V4" s="11"/>
      <c r="W4" s="12"/>
    </row>
    <row r="5" ht="21.75" customHeight="1" spans="1:23">
      <c r="A5" s="13"/>
      <c r="B5" s="13"/>
      <c r="C5" s="13"/>
      <c r="D5" s="13"/>
      <c r="E5" s="14"/>
      <c r="F5" s="14"/>
      <c r="G5" s="14"/>
      <c r="H5" s="14"/>
      <c r="I5" s="64"/>
      <c r="J5" s="49" t="s">
        <v>33</v>
      </c>
      <c r="K5" s="49"/>
      <c r="L5" s="49" t="s">
        <v>34</v>
      </c>
      <c r="M5" s="49" t="s">
        <v>35</v>
      </c>
      <c r="N5" s="113" t="s">
        <v>33</v>
      </c>
      <c r="O5" s="113" t="s">
        <v>34</v>
      </c>
      <c r="P5" s="113" t="s">
        <v>35</v>
      </c>
      <c r="Q5" s="14"/>
      <c r="R5" s="9" t="s">
        <v>32</v>
      </c>
      <c r="S5" s="9" t="s">
        <v>43</v>
      </c>
      <c r="T5" s="9" t="s">
        <v>114</v>
      </c>
      <c r="U5" s="9" t="s">
        <v>39</v>
      </c>
      <c r="V5" s="9" t="s">
        <v>40</v>
      </c>
      <c r="W5" s="9" t="s">
        <v>41</v>
      </c>
    </row>
    <row r="6" ht="40.5" customHeight="1" spans="1:23">
      <c r="A6" s="16"/>
      <c r="B6" s="16"/>
      <c r="C6" s="16"/>
      <c r="D6" s="16"/>
      <c r="E6" s="17"/>
      <c r="F6" s="17"/>
      <c r="G6" s="17"/>
      <c r="H6" s="17"/>
      <c r="I6" s="64"/>
      <c r="J6" s="49" t="s">
        <v>32</v>
      </c>
      <c r="K6" s="49" t="s">
        <v>121</v>
      </c>
      <c r="L6" s="49"/>
      <c r="M6" s="49"/>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1"/>
      <c r="C8" s="23" t="s">
        <v>122</v>
      </c>
      <c r="D8" s="23"/>
      <c r="E8" s="23"/>
      <c r="F8" s="23"/>
      <c r="G8" s="23"/>
      <c r="H8" s="23"/>
      <c r="I8" s="114">
        <v>6380000</v>
      </c>
      <c r="J8" s="114">
        <v>6380000</v>
      </c>
      <c r="K8" s="114">
        <v>6380000</v>
      </c>
      <c r="L8" s="114"/>
      <c r="M8" s="114"/>
      <c r="N8" s="114"/>
      <c r="O8" s="114"/>
      <c r="P8" s="114"/>
      <c r="Q8" s="114"/>
      <c r="R8" s="114"/>
      <c r="S8" s="114"/>
      <c r="T8" s="114"/>
      <c r="U8" s="94"/>
      <c r="V8" s="114"/>
      <c r="W8" s="114"/>
    </row>
    <row r="9" ht="32.9" customHeight="1" spans="1:23">
      <c r="A9" s="23" t="s">
        <v>123</v>
      </c>
      <c r="B9" s="111" t="s">
        <v>124</v>
      </c>
      <c r="C9" s="23" t="s">
        <v>122</v>
      </c>
      <c r="D9" s="23" t="s">
        <v>45</v>
      </c>
      <c r="E9" s="23" t="s">
        <v>63</v>
      </c>
      <c r="F9" s="23" t="s">
        <v>64</v>
      </c>
      <c r="G9" s="23" t="s">
        <v>125</v>
      </c>
      <c r="H9" s="23" t="s">
        <v>126</v>
      </c>
      <c r="I9" s="114">
        <v>100000</v>
      </c>
      <c r="J9" s="114">
        <v>100000</v>
      </c>
      <c r="K9" s="114">
        <v>100000</v>
      </c>
      <c r="L9" s="114"/>
      <c r="M9" s="114"/>
      <c r="N9" s="114"/>
      <c r="O9" s="114"/>
      <c r="P9" s="114"/>
      <c r="Q9" s="114"/>
      <c r="R9" s="114"/>
      <c r="S9" s="114"/>
      <c r="T9" s="114"/>
      <c r="U9" s="94"/>
      <c r="V9" s="114"/>
      <c r="W9" s="114"/>
    </row>
    <row r="10" ht="32.9" customHeight="1" spans="1:23">
      <c r="A10" s="23" t="s">
        <v>123</v>
      </c>
      <c r="B10" s="111" t="s">
        <v>124</v>
      </c>
      <c r="C10" s="23" t="s">
        <v>122</v>
      </c>
      <c r="D10" s="23" t="s">
        <v>45</v>
      </c>
      <c r="E10" s="23" t="s">
        <v>63</v>
      </c>
      <c r="F10" s="23" t="s">
        <v>64</v>
      </c>
      <c r="G10" s="23" t="s">
        <v>127</v>
      </c>
      <c r="H10" s="23" t="s">
        <v>128</v>
      </c>
      <c r="I10" s="114">
        <v>237360</v>
      </c>
      <c r="J10" s="114">
        <v>237360</v>
      </c>
      <c r="K10" s="114">
        <v>237360</v>
      </c>
      <c r="L10" s="114"/>
      <c r="M10" s="114"/>
      <c r="N10" s="114"/>
      <c r="O10" s="114"/>
      <c r="P10" s="114"/>
      <c r="Q10" s="114"/>
      <c r="R10" s="114"/>
      <c r="S10" s="114"/>
      <c r="T10" s="114"/>
      <c r="U10" s="94"/>
      <c r="V10" s="114"/>
      <c r="W10" s="114"/>
    </row>
    <row r="11" ht="32.9" customHeight="1" spans="1:23">
      <c r="A11" s="23" t="s">
        <v>123</v>
      </c>
      <c r="B11" s="111" t="s">
        <v>124</v>
      </c>
      <c r="C11" s="23" t="s">
        <v>122</v>
      </c>
      <c r="D11" s="23" t="s">
        <v>45</v>
      </c>
      <c r="E11" s="23" t="s">
        <v>63</v>
      </c>
      <c r="F11" s="23" t="s">
        <v>64</v>
      </c>
      <c r="G11" s="23" t="s">
        <v>129</v>
      </c>
      <c r="H11" s="23" t="s">
        <v>130</v>
      </c>
      <c r="I11" s="114">
        <v>60051.7</v>
      </c>
      <c r="J11" s="114">
        <v>60051.7</v>
      </c>
      <c r="K11" s="114">
        <v>60051.7</v>
      </c>
      <c r="L11" s="114"/>
      <c r="M11" s="114"/>
      <c r="N11" s="114"/>
      <c r="O11" s="114"/>
      <c r="P11" s="114"/>
      <c r="Q11" s="114"/>
      <c r="R11" s="114"/>
      <c r="S11" s="114"/>
      <c r="T11" s="114"/>
      <c r="U11" s="94"/>
      <c r="V11" s="114"/>
      <c r="W11" s="114"/>
    </row>
    <row r="12" ht="32.9" customHeight="1" spans="1:23">
      <c r="A12" s="23" t="s">
        <v>123</v>
      </c>
      <c r="B12" s="111" t="s">
        <v>124</v>
      </c>
      <c r="C12" s="23" t="s">
        <v>122</v>
      </c>
      <c r="D12" s="23" t="s">
        <v>45</v>
      </c>
      <c r="E12" s="23" t="s">
        <v>63</v>
      </c>
      <c r="F12" s="23" t="s">
        <v>64</v>
      </c>
      <c r="G12" s="23" t="s">
        <v>131</v>
      </c>
      <c r="H12" s="23" t="s">
        <v>132</v>
      </c>
      <c r="I12" s="114">
        <v>1290588.3</v>
      </c>
      <c r="J12" s="114">
        <v>1290588.3</v>
      </c>
      <c r="K12" s="114">
        <v>1290588.3</v>
      </c>
      <c r="L12" s="114"/>
      <c r="M12" s="114"/>
      <c r="N12" s="114"/>
      <c r="O12" s="114"/>
      <c r="P12" s="114"/>
      <c r="Q12" s="114"/>
      <c r="R12" s="114"/>
      <c r="S12" s="114"/>
      <c r="T12" s="114"/>
      <c r="U12" s="94"/>
      <c r="V12" s="114"/>
      <c r="W12" s="114"/>
    </row>
    <row r="13" ht="32.9" customHeight="1" spans="1:23">
      <c r="A13" s="23" t="s">
        <v>123</v>
      </c>
      <c r="B13" s="111" t="s">
        <v>124</v>
      </c>
      <c r="C13" s="23" t="s">
        <v>122</v>
      </c>
      <c r="D13" s="23" t="s">
        <v>45</v>
      </c>
      <c r="E13" s="23" t="s">
        <v>63</v>
      </c>
      <c r="F13" s="23" t="s">
        <v>64</v>
      </c>
      <c r="G13" s="23" t="s">
        <v>133</v>
      </c>
      <c r="H13" s="23" t="s">
        <v>134</v>
      </c>
      <c r="I13" s="114">
        <v>212000</v>
      </c>
      <c r="J13" s="114">
        <v>212000</v>
      </c>
      <c r="K13" s="114">
        <v>212000</v>
      </c>
      <c r="L13" s="114"/>
      <c r="M13" s="114"/>
      <c r="N13" s="114"/>
      <c r="O13" s="114"/>
      <c r="P13" s="114"/>
      <c r="Q13" s="114"/>
      <c r="R13" s="114"/>
      <c r="S13" s="114"/>
      <c r="T13" s="114"/>
      <c r="U13" s="94"/>
      <c r="V13" s="114"/>
      <c r="W13" s="114"/>
    </row>
    <row r="14" ht="32.9" customHeight="1" spans="1:23">
      <c r="A14" s="23" t="s">
        <v>123</v>
      </c>
      <c r="B14" s="111" t="s">
        <v>124</v>
      </c>
      <c r="C14" s="23" t="s">
        <v>122</v>
      </c>
      <c r="D14" s="23" t="s">
        <v>45</v>
      </c>
      <c r="E14" s="23" t="s">
        <v>63</v>
      </c>
      <c r="F14" s="23" t="s">
        <v>64</v>
      </c>
      <c r="G14" s="23" t="s">
        <v>135</v>
      </c>
      <c r="H14" s="23" t="s">
        <v>136</v>
      </c>
      <c r="I14" s="114">
        <v>4480000</v>
      </c>
      <c r="J14" s="114">
        <v>4480000</v>
      </c>
      <c r="K14" s="114">
        <v>4480000</v>
      </c>
      <c r="L14" s="114"/>
      <c r="M14" s="114"/>
      <c r="N14" s="114"/>
      <c r="O14" s="114"/>
      <c r="P14" s="114"/>
      <c r="Q14" s="114"/>
      <c r="R14" s="114"/>
      <c r="S14" s="114"/>
      <c r="T14" s="114"/>
      <c r="U14" s="94"/>
      <c r="V14" s="114"/>
      <c r="W14" s="114"/>
    </row>
    <row r="15" ht="32.9" customHeight="1" spans="1:23">
      <c r="A15" s="23"/>
      <c r="B15" s="23"/>
      <c r="C15" s="23" t="s">
        <v>137</v>
      </c>
      <c r="D15" s="23"/>
      <c r="E15" s="23"/>
      <c r="F15" s="23"/>
      <c r="G15" s="23"/>
      <c r="H15" s="23"/>
      <c r="I15" s="114">
        <v>2000000</v>
      </c>
      <c r="J15" s="114">
        <v>2000000</v>
      </c>
      <c r="K15" s="114">
        <v>2000000</v>
      </c>
      <c r="L15" s="114"/>
      <c r="M15" s="114"/>
      <c r="N15" s="114"/>
      <c r="O15" s="114"/>
      <c r="P15" s="114"/>
      <c r="Q15" s="114"/>
      <c r="R15" s="114"/>
      <c r="S15" s="114"/>
      <c r="T15" s="114"/>
      <c r="U15" s="94"/>
      <c r="V15" s="114"/>
      <c r="W15" s="114"/>
    </row>
    <row r="16" ht="32.9" customHeight="1" spans="1:23">
      <c r="A16" s="23" t="s">
        <v>123</v>
      </c>
      <c r="B16" s="111" t="s">
        <v>138</v>
      </c>
      <c r="C16" s="23" t="s">
        <v>137</v>
      </c>
      <c r="D16" s="23" t="s">
        <v>45</v>
      </c>
      <c r="E16" s="23" t="s">
        <v>63</v>
      </c>
      <c r="F16" s="23" t="s">
        <v>64</v>
      </c>
      <c r="G16" s="23" t="s">
        <v>131</v>
      </c>
      <c r="H16" s="23" t="s">
        <v>132</v>
      </c>
      <c r="I16" s="114">
        <v>450000</v>
      </c>
      <c r="J16" s="114">
        <v>450000</v>
      </c>
      <c r="K16" s="114">
        <v>450000</v>
      </c>
      <c r="L16" s="114"/>
      <c r="M16" s="114"/>
      <c r="N16" s="114"/>
      <c r="O16" s="114"/>
      <c r="P16" s="114"/>
      <c r="Q16" s="114"/>
      <c r="R16" s="114"/>
      <c r="S16" s="114"/>
      <c r="T16" s="114"/>
      <c r="U16" s="94"/>
      <c r="V16" s="114"/>
      <c r="W16" s="114"/>
    </row>
    <row r="17" ht="32.9" customHeight="1" spans="1:23">
      <c r="A17" s="23" t="s">
        <v>123</v>
      </c>
      <c r="B17" s="111" t="s">
        <v>138</v>
      </c>
      <c r="C17" s="23" t="s">
        <v>137</v>
      </c>
      <c r="D17" s="23" t="s">
        <v>45</v>
      </c>
      <c r="E17" s="23" t="s">
        <v>63</v>
      </c>
      <c r="F17" s="23" t="s">
        <v>64</v>
      </c>
      <c r="G17" s="23" t="s">
        <v>133</v>
      </c>
      <c r="H17" s="23" t="s">
        <v>134</v>
      </c>
      <c r="I17" s="114">
        <v>62500</v>
      </c>
      <c r="J17" s="114">
        <v>62500</v>
      </c>
      <c r="K17" s="114">
        <v>62500</v>
      </c>
      <c r="L17" s="114"/>
      <c r="M17" s="114"/>
      <c r="N17" s="114"/>
      <c r="O17" s="114"/>
      <c r="P17" s="114"/>
      <c r="Q17" s="114"/>
      <c r="R17" s="114"/>
      <c r="S17" s="114"/>
      <c r="T17" s="114"/>
      <c r="U17" s="94"/>
      <c r="V17" s="114"/>
      <c r="W17" s="114"/>
    </row>
    <row r="18" ht="32.9" customHeight="1" spans="1:23">
      <c r="A18" s="23" t="s">
        <v>123</v>
      </c>
      <c r="B18" s="111" t="s">
        <v>138</v>
      </c>
      <c r="C18" s="23" t="s">
        <v>137</v>
      </c>
      <c r="D18" s="23" t="s">
        <v>45</v>
      </c>
      <c r="E18" s="23" t="s">
        <v>63</v>
      </c>
      <c r="F18" s="23" t="s">
        <v>64</v>
      </c>
      <c r="G18" s="23" t="s">
        <v>139</v>
      </c>
      <c r="H18" s="23" t="s">
        <v>140</v>
      </c>
      <c r="I18" s="114">
        <v>1487500</v>
      </c>
      <c r="J18" s="114">
        <v>1487500</v>
      </c>
      <c r="K18" s="114">
        <v>1487500</v>
      </c>
      <c r="L18" s="114"/>
      <c r="M18" s="114"/>
      <c r="N18" s="114"/>
      <c r="O18" s="114"/>
      <c r="P18" s="114"/>
      <c r="Q18" s="114"/>
      <c r="R18" s="114"/>
      <c r="S18" s="114"/>
      <c r="T18" s="114"/>
      <c r="U18" s="94"/>
      <c r="V18" s="114"/>
      <c r="W18" s="114"/>
    </row>
    <row r="19" ht="18.75" customHeight="1" spans="1:23">
      <c r="A19" s="30" t="s">
        <v>65</v>
      </c>
      <c r="B19" s="31"/>
      <c r="C19" s="31"/>
      <c r="D19" s="31"/>
      <c r="E19" s="31"/>
      <c r="F19" s="31"/>
      <c r="G19" s="31"/>
      <c r="H19" s="32"/>
      <c r="I19" s="114">
        <v>8380000</v>
      </c>
      <c r="J19" s="114">
        <v>8380000</v>
      </c>
      <c r="K19" s="114">
        <v>8380000</v>
      </c>
      <c r="L19" s="114"/>
      <c r="M19" s="114"/>
      <c r="N19" s="114"/>
      <c r="O19" s="114"/>
      <c r="P19" s="114"/>
      <c r="Q19" s="114"/>
      <c r="R19" s="114"/>
      <c r="S19" s="114"/>
      <c r="T19" s="114"/>
      <c r="U19" s="94"/>
      <c r="V19" s="114"/>
      <c r="W19" s="114"/>
    </row>
  </sheetData>
  <mergeCells count="28">
    <mergeCell ref="A2:W2"/>
    <mergeCell ref="A3:I3"/>
    <mergeCell ref="J4:M4"/>
    <mergeCell ref="N4:P4"/>
    <mergeCell ref="R4:W4"/>
    <mergeCell ref="J5:K5"/>
    <mergeCell ref="A19:H1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8"/>
  <sheetViews>
    <sheetView showZeros="0" topLeftCell="A10" workbookViewId="0">
      <selection activeCell="C1" sqref="C1"/>
    </sheetView>
  </sheetViews>
  <sheetFormatPr defaultColWidth="9.14166666666667" defaultRowHeight="12" customHeight="1"/>
  <cols>
    <col min="1" max="1" width="31.3916666666667" customWidth="1"/>
    <col min="2" max="2" width="42.875"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40.5333333333333" customWidth="1"/>
  </cols>
  <sheetData>
    <row r="1" customHeight="1" spans="10:10">
      <c r="J1" s="56" t="s">
        <v>141</v>
      </c>
    </row>
    <row r="2" ht="28.5" customHeight="1" spans="1:10">
      <c r="A2" s="47" t="s">
        <v>142</v>
      </c>
      <c r="B2" s="27"/>
      <c r="C2" s="27"/>
      <c r="D2" s="27"/>
      <c r="E2" s="27"/>
      <c r="F2" s="48"/>
      <c r="G2" s="27"/>
      <c r="H2" s="48"/>
      <c r="I2" s="48"/>
      <c r="J2" s="27"/>
    </row>
    <row r="3" ht="15" customHeight="1" spans="1:1">
      <c r="A3" s="4" t="str">
        <f>"单位名称："&amp;"云南省人才服务中心"</f>
        <v>单位名称：云南省人才服务中心</v>
      </c>
    </row>
    <row r="4" ht="14.25" customHeight="1" spans="1:10">
      <c r="A4" s="49" t="s">
        <v>143</v>
      </c>
      <c r="B4" s="49" t="s">
        <v>144</v>
      </c>
      <c r="C4" s="49" t="s">
        <v>145</v>
      </c>
      <c r="D4" s="49" t="s">
        <v>146</v>
      </c>
      <c r="E4" s="49" t="s">
        <v>147</v>
      </c>
      <c r="F4" s="50" t="s">
        <v>148</v>
      </c>
      <c r="G4" s="49" t="s">
        <v>149</v>
      </c>
      <c r="H4" s="50" t="s">
        <v>150</v>
      </c>
      <c r="I4" s="50" t="s">
        <v>151</v>
      </c>
      <c r="J4" s="49" t="s">
        <v>152</v>
      </c>
    </row>
    <row r="5" ht="14.25" customHeight="1" spans="1:10">
      <c r="A5" s="49">
        <v>1</v>
      </c>
      <c r="B5" s="49">
        <v>2</v>
      </c>
      <c r="C5" s="49">
        <v>3</v>
      </c>
      <c r="D5" s="49">
        <v>4</v>
      </c>
      <c r="E5" s="49">
        <v>5</v>
      </c>
      <c r="F5" s="50">
        <v>6</v>
      </c>
      <c r="G5" s="49">
        <v>7</v>
      </c>
      <c r="H5" s="50">
        <v>8</v>
      </c>
      <c r="I5" s="50">
        <v>9</v>
      </c>
      <c r="J5" s="49">
        <v>10</v>
      </c>
    </row>
    <row r="6" ht="17.3" customHeight="1" spans="1:10">
      <c r="A6" s="51" t="s">
        <v>45</v>
      </c>
      <c r="B6" s="52"/>
      <c r="C6" s="52"/>
      <c r="D6" s="52"/>
      <c r="E6" s="53"/>
      <c r="F6" s="54"/>
      <c r="G6" s="53"/>
      <c r="H6" s="54"/>
      <c r="I6" s="54"/>
      <c r="J6" s="53"/>
    </row>
    <row r="7" ht="64" customHeight="1" spans="1:10">
      <c r="A7" s="109" t="s">
        <v>122</v>
      </c>
      <c r="B7" s="55" t="s">
        <v>153</v>
      </c>
      <c r="C7" s="55" t="s">
        <v>154</v>
      </c>
      <c r="D7" s="55" t="s">
        <v>155</v>
      </c>
      <c r="E7" s="51" t="s">
        <v>156</v>
      </c>
      <c r="F7" s="55" t="s">
        <v>157</v>
      </c>
      <c r="G7" s="51" t="s">
        <v>158</v>
      </c>
      <c r="H7" s="55" t="s">
        <v>159</v>
      </c>
      <c r="I7" s="55" t="s">
        <v>160</v>
      </c>
      <c r="J7" s="57" t="s">
        <v>161</v>
      </c>
    </row>
    <row r="8" ht="64" customHeight="1" spans="1:10">
      <c r="A8" s="109" t="s">
        <v>122</v>
      </c>
      <c r="B8" s="55" t="s">
        <v>153</v>
      </c>
      <c r="C8" s="55" t="s">
        <v>154</v>
      </c>
      <c r="D8" s="55" t="s">
        <v>155</v>
      </c>
      <c r="E8" s="51" t="s">
        <v>162</v>
      </c>
      <c r="F8" s="55" t="s">
        <v>157</v>
      </c>
      <c r="G8" s="51" t="s">
        <v>163</v>
      </c>
      <c r="H8" s="55" t="s">
        <v>164</v>
      </c>
      <c r="I8" s="55" t="s">
        <v>160</v>
      </c>
      <c r="J8" s="57" t="s">
        <v>165</v>
      </c>
    </row>
    <row r="9" ht="64" customHeight="1" spans="1:10">
      <c r="A9" s="109" t="s">
        <v>122</v>
      </c>
      <c r="B9" s="55" t="s">
        <v>153</v>
      </c>
      <c r="C9" s="55" t="s">
        <v>154</v>
      </c>
      <c r="D9" s="55" t="s">
        <v>166</v>
      </c>
      <c r="E9" s="51" t="s">
        <v>167</v>
      </c>
      <c r="F9" s="55" t="s">
        <v>157</v>
      </c>
      <c r="G9" s="51" t="s">
        <v>168</v>
      </c>
      <c r="H9" s="55" t="s">
        <v>169</v>
      </c>
      <c r="I9" s="55" t="s">
        <v>160</v>
      </c>
      <c r="J9" s="57" t="s">
        <v>170</v>
      </c>
    </row>
    <row r="10" ht="64" customHeight="1" spans="1:10">
      <c r="A10" s="109" t="s">
        <v>122</v>
      </c>
      <c r="B10" s="55" t="s">
        <v>153</v>
      </c>
      <c r="C10" s="55" t="s">
        <v>154</v>
      </c>
      <c r="D10" s="55" t="s">
        <v>166</v>
      </c>
      <c r="E10" s="51" t="s">
        <v>171</v>
      </c>
      <c r="F10" s="55" t="s">
        <v>172</v>
      </c>
      <c r="G10" s="51" t="s">
        <v>173</v>
      </c>
      <c r="H10" s="55" t="s">
        <v>169</v>
      </c>
      <c r="I10" s="55" t="s">
        <v>160</v>
      </c>
      <c r="J10" s="57" t="s">
        <v>174</v>
      </c>
    </row>
    <row r="11" ht="64" customHeight="1" spans="1:10">
      <c r="A11" s="109" t="s">
        <v>122</v>
      </c>
      <c r="B11" s="55" t="s">
        <v>153</v>
      </c>
      <c r="C11" s="55" t="s">
        <v>175</v>
      </c>
      <c r="D11" s="55" t="s">
        <v>176</v>
      </c>
      <c r="E11" s="51" t="s">
        <v>177</v>
      </c>
      <c r="F11" s="55" t="s">
        <v>157</v>
      </c>
      <c r="G11" s="51" t="s">
        <v>158</v>
      </c>
      <c r="H11" s="55" t="s">
        <v>164</v>
      </c>
      <c r="I11" s="55" t="s">
        <v>160</v>
      </c>
      <c r="J11" s="57" t="s">
        <v>178</v>
      </c>
    </row>
    <row r="12" ht="141" customHeight="1" spans="1:10">
      <c r="A12" s="109" t="s">
        <v>122</v>
      </c>
      <c r="B12" s="55" t="s">
        <v>153</v>
      </c>
      <c r="C12" s="55" t="s">
        <v>179</v>
      </c>
      <c r="D12" s="55" t="s">
        <v>180</v>
      </c>
      <c r="E12" s="51" t="s">
        <v>181</v>
      </c>
      <c r="F12" s="55" t="s">
        <v>157</v>
      </c>
      <c r="G12" s="51" t="s">
        <v>182</v>
      </c>
      <c r="H12" s="55" t="s">
        <v>169</v>
      </c>
      <c r="I12" s="55" t="s">
        <v>160</v>
      </c>
      <c r="J12" s="57" t="s">
        <v>183</v>
      </c>
    </row>
    <row r="13" ht="47.3" customHeight="1" spans="1:10">
      <c r="A13" s="109" t="s">
        <v>137</v>
      </c>
      <c r="B13" s="55" t="s">
        <v>184</v>
      </c>
      <c r="C13" s="55" t="s">
        <v>154</v>
      </c>
      <c r="D13" s="55" t="s">
        <v>155</v>
      </c>
      <c r="E13" s="51" t="s">
        <v>185</v>
      </c>
      <c r="F13" s="55" t="s">
        <v>157</v>
      </c>
      <c r="G13" s="51" t="s">
        <v>84</v>
      </c>
      <c r="H13" s="55" t="s">
        <v>186</v>
      </c>
      <c r="I13" s="55" t="s">
        <v>160</v>
      </c>
      <c r="J13" s="57" t="s">
        <v>187</v>
      </c>
    </row>
    <row r="14" ht="47.3" customHeight="1" spans="1:10">
      <c r="A14" s="109" t="s">
        <v>137</v>
      </c>
      <c r="B14" s="55" t="s">
        <v>184</v>
      </c>
      <c r="C14" s="55" t="s">
        <v>154</v>
      </c>
      <c r="D14" s="55" t="s">
        <v>155</v>
      </c>
      <c r="E14" s="51" t="s">
        <v>188</v>
      </c>
      <c r="F14" s="55" t="s">
        <v>157</v>
      </c>
      <c r="G14" s="51" t="s">
        <v>86</v>
      </c>
      <c r="H14" s="55" t="s">
        <v>186</v>
      </c>
      <c r="I14" s="55" t="s">
        <v>160</v>
      </c>
      <c r="J14" s="57" t="s">
        <v>189</v>
      </c>
    </row>
    <row r="15" ht="47.3" customHeight="1" spans="1:10">
      <c r="A15" s="109" t="s">
        <v>137</v>
      </c>
      <c r="B15" s="55" t="s">
        <v>184</v>
      </c>
      <c r="C15" s="55" t="s">
        <v>175</v>
      </c>
      <c r="D15" s="55" t="s">
        <v>176</v>
      </c>
      <c r="E15" s="51" t="s">
        <v>190</v>
      </c>
      <c r="F15" s="55" t="s">
        <v>157</v>
      </c>
      <c r="G15" s="51" t="s">
        <v>191</v>
      </c>
      <c r="H15" s="55" t="s">
        <v>192</v>
      </c>
      <c r="I15" s="55" t="s">
        <v>160</v>
      </c>
      <c r="J15" s="57" t="s">
        <v>193</v>
      </c>
    </row>
    <row r="16" ht="47.3" customHeight="1" spans="1:10">
      <c r="A16" s="109" t="s">
        <v>137</v>
      </c>
      <c r="B16" s="55" t="s">
        <v>184</v>
      </c>
      <c r="C16" s="55" t="s">
        <v>175</v>
      </c>
      <c r="D16" s="55" t="s">
        <v>176</v>
      </c>
      <c r="E16" s="51" t="s">
        <v>194</v>
      </c>
      <c r="F16" s="55" t="s">
        <v>157</v>
      </c>
      <c r="G16" s="51" t="s">
        <v>195</v>
      </c>
      <c r="H16" s="55" t="s">
        <v>164</v>
      </c>
      <c r="I16" s="55" t="s">
        <v>160</v>
      </c>
      <c r="J16" s="57" t="s">
        <v>196</v>
      </c>
    </row>
    <row r="17" ht="47.3" customHeight="1" spans="1:10">
      <c r="A17" s="109" t="s">
        <v>137</v>
      </c>
      <c r="B17" s="55" t="s">
        <v>184</v>
      </c>
      <c r="C17" s="55" t="s">
        <v>179</v>
      </c>
      <c r="D17" s="55" t="s">
        <v>180</v>
      </c>
      <c r="E17" s="51" t="s">
        <v>197</v>
      </c>
      <c r="F17" s="55" t="s">
        <v>157</v>
      </c>
      <c r="G17" s="51" t="s">
        <v>182</v>
      </c>
      <c r="H17" s="55" t="s">
        <v>169</v>
      </c>
      <c r="I17" s="55" t="s">
        <v>160</v>
      </c>
      <c r="J17" s="57" t="s">
        <v>198</v>
      </c>
    </row>
    <row r="18" ht="47.3" customHeight="1" spans="1:10">
      <c r="A18" s="109" t="s">
        <v>137</v>
      </c>
      <c r="B18" s="55" t="s">
        <v>184</v>
      </c>
      <c r="C18" s="55" t="s">
        <v>179</v>
      </c>
      <c r="D18" s="55" t="s">
        <v>180</v>
      </c>
      <c r="E18" s="51" t="s">
        <v>199</v>
      </c>
      <c r="F18" s="55" t="s">
        <v>157</v>
      </c>
      <c r="G18" s="51" t="s">
        <v>182</v>
      </c>
      <c r="H18" s="55" t="s">
        <v>169</v>
      </c>
      <c r="I18" s="55" t="s">
        <v>160</v>
      </c>
      <c r="J18" s="57" t="s">
        <v>200</v>
      </c>
    </row>
  </sheetData>
  <mergeCells count="6">
    <mergeCell ref="A2:J2"/>
    <mergeCell ref="A3:H3"/>
    <mergeCell ref="A7:A12"/>
    <mergeCell ref="A13:A18"/>
    <mergeCell ref="B7:B12"/>
    <mergeCell ref="B13:B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C13" sqref="C13"/>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6:6">
      <c r="F1" s="58" t="s">
        <v>201</v>
      </c>
    </row>
    <row r="2" ht="28.5" customHeight="1" spans="1:6">
      <c r="A2" s="27" t="s">
        <v>202</v>
      </c>
      <c r="B2" s="27"/>
      <c r="C2" s="27"/>
      <c r="D2" s="27"/>
      <c r="E2" s="27"/>
      <c r="F2" s="27"/>
    </row>
    <row r="3" ht="15" customHeight="1" spans="1:6">
      <c r="A3" s="104" t="str">
        <f>"单位名称："&amp;"云南省人才服务中心"</f>
        <v>单位名称：云南省人才服务中心</v>
      </c>
      <c r="B3" s="105"/>
      <c r="C3" s="105"/>
      <c r="D3" s="61"/>
      <c r="E3" s="61"/>
      <c r="F3" s="106" t="s">
        <v>2</v>
      </c>
    </row>
    <row r="4" ht="18.75" customHeight="1" spans="1:6">
      <c r="A4" s="9" t="s">
        <v>100</v>
      </c>
      <c r="B4" s="9" t="s">
        <v>48</v>
      </c>
      <c r="C4" s="9" t="s">
        <v>49</v>
      </c>
      <c r="D4" s="15" t="s">
        <v>203</v>
      </c>
      <c r="E4" s="64"/>
      <c r="F4" s="64"/>
    </row>
    <row r="5" ht="30" customHeight="1" spans="1:6">
      <c r="A5" s="18"/>
      <c r="B5" s="18"/>
      <c r="C5" s="18"/>
      <c r="D5" s="15" t="s">
        <v>30</v>
      </c>
      <c r="E5" s="64" t="s">
        <v>57</v>
      </c>
      <c r="F5" s="64" t="s">
        <v>58</v>
      </c>
    </row>
    <row r="6" ht="16.5" customHeight="1" spans="1:6">
      <c r="A6" s="64">
        <v>1</v>
      </c>
      <c r="B6" s="64">
        <v>2</v>
      </c>
      <c r="C6" s="64">
        <v>3</v>
      </c>
      <c r="D6" s="64">
        <v>4</v>
      </c>
      <c r="E6" s="64">
        <v>5</v>
      </c>
      <c r="F6" s="64">
        <v>6</v>
      </c>
    </row>
    <row r="7" ht="20.25" customHeight="1" spans="1:6">
      <c r="A7" s="29"/>
      <c r="B7" s="29"/>
      <c r="C7" s="29"/>
      <c r="D7" s="22"/>
      <c r="E7" s="22"/>
      <c r="F7" s="22"/>
    </row>
    <row r="8" ht="17.25" customHeight="1" spans="1:6">
      <c r="A8" s="107" t="s">
        <v>65</v>
      </c>
      <c r="B8" s="108"/>
      <c r="C8" s="108" t="s">
        <v>65</v>
      </c>
      <c r="D8" s="22"/>
      <c r="E8" s="22"/>
      <c r="F8" s="22"/>
    </row>
    <row r="9" ht="27" customHeight="1" spans="1:1">
      <c r="A9" s="33" t="s">
        <v>204</v>
      </c>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8"/>
  <sheetViews>
    <sheetView showZeros="0" workbookViewId="0">
      <selection activeCell="C27" sqref="C27"/>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5:17">
      <c r="O1" s="56"/>
      <c r="P1" s="56"/>
      <c r="Q1" s="102" t="s">
        <v>205</v>
      </c>
    </row>
    <row r="2" ht="27.75" customHeight="1" spans="1:17">
      <c r="A2" s="59" t="s">
        <v>206</v>
      </c>
      <c r="B2" s="27"/>
      <c r="C2" s="27"/>
      <c r="D2" s="27"/>
      <c r="E2" s="27"/>
      <c r="F2" s="27"/>
      <c r="G2" s="27"/>
      <c r="H2" s="27"/>
      <c r="I2" s="27"/>
      <c r="J2" s="27"/>
      <c r="K2" s="48"/>
      <c r="L2" s="27"/>
      <c r="M2" s="27"/>
      <c r="N2" s="27"/>
      <c r="O2" s="48"/>
      <c r="P2" s="48"/>
      <c r="Q2" s="27"/>
    </row>
    <row r="3" ht="18.75" customHeight="1" spans="1:17">
      <c r="A3" s="95" t="str">
        <f>"单位名称："&amp;"云南省人才服务中心"</f>
        <v>单位名称：云南省人才服务中心</v>
      </c>
      <c r="B3" s="6"/>
      <c r="C3" s="6"/>
      <c r="D3" s="6"/>
      <c r="E3" s="6"/>
      <c r="F3" s="6"/>
      <c r="G3" s="6"/>
      <c r="H3" s="6"/>
      <c r="I3" s="6"/>
      <c r="J3" s="6"/>
      <c r="O3" s="66"/>
      <c r="P3" s="66"/>
      <c r="Q3" s="103" t="s">
        <v>90</v>
      </c>
    </row>
    <row r="4" ht="15.75" customHeight="1" spans="1:17">
      <c r="A4" s="9" t="s">
        <v>207</v>
      </c>
      <c r="B4" s="71" t="s">
        <v>208</v>
      </c>
      <c r="C4" s="71" t="s">
        <v>209</v>
      </c>
      <c r="D4" s="71" t="s">
        <v>210</v>
      </c>
      <c r="E4" s="71" t="s">
        <v>211</v>
      </c>
      <c r="F4" s="71" t="s">
        <v>212</v>
      </c>
      <c r="G4" s="72" t="s">
        <v>107</v>
      </c>
      <c r="H4" s="72"/>
      <c r="I4" s="72"/>
      <c r="J4" s="72"/>
      <c r="K4" s="73"/>
      <c r="L4" s="72"/>
      <c r="M4" s="72"/>
      <c r="N4" s="72"/>
      <c r="O4" s="88"/>
      <c r="P4" s="73"/>
      <c r="Q4" s="89"/>
    </row>
    <row r="5" ht="17.25" customHeight="1" spans="1:17">
      <c r="A5" s="14"/>
      <c r="B5" s="74"/>
      <c r="C5" s="74"/>
      <c r="D5" s="74"/>
      <c r="E5" s="74"/>
      <c r="F5" s="74"/>
      <c r="G5" s="74" t="s">
        <v>30</v>
      </c>
      <c r="H5" s="74" t="s">
        <v>33</v>
      </c>
      <c r="I5" s="74" t="s">
        <v>213</v>
      </c>
      <c r="J5" s="74" t="s">
        <v>214</v>
      </c>
      <c r="K5" s="75" t="s">
        <v>215</v>
      </c>
      <c r="L5" s="90" t="s">
        <v>216</v>
      </c>
      <c r="M5" s="90"/>
      <c r="N5" s="90"/>
      <c r="O5" s="91"/>
      <c r="P5" s="92"/>
      <c r="Q5" s="76"/>
    </row>
    <row r="6" ht="54" customHeight="1" spans="1:17">
      <c r="A6" s="17"/>
      <c r="B6" s="76"/>
      <c r="C6" s="76"/>
      <c r="D6" s="76"/>
      <c r="E6" s="76"/>
      <c r="F6" s="76"/>
      <c r="G6" s="76"/>
      <c r="H6" s="76" t="s">
        <v>32</v>
      </c>
      <c r="I6" s="76"/>
      <c r="J6" s="76"/>
      <c r="K6" s="77"/>
      <c r="L6" s="76" t="s">
        <v>32</v>
      </c>
      <c r="M6" s="76" t="s">
        <v>43</v>
      </c>
      <c r="N6" s="76" t="s">
        <v>114</v>
      </c>
      <c r="O6" s="93" t="s">
        <v>39</v>
      </c>
      <c r="P6" s="77" t="s">
        <v>40</v>
      </c>
      <c r="Q6" s="76" t="s">
        <v>41</v>
      </c>
    </row>
    <row r="7" ht="15" customHeight="1" spans="1:17">
      <c r="A7" s="18">
        <v>1</v>
      </c>
      <c r="B7" s="96">
        <v>2</v>
      </c>
      <c r="C7" s="96">
        <v>3</v>
      </c>
      <c r="D7" s="96">
        <v>4</v>
      </c>
      <c r="E7" s="96">
        <v>5</v>
      </c>
      <c r="F7" s="96">
        <v>6</v>
      </c>
      <c r="G7" s="97">
        <v>7</v>
      </c>
      <c r="H7" s="97">
        <v>8</v>
      </c>
      <c r="I7" s="97">
        <v>9</v>
      </c>
      <c r="J7" s="97">
        <v>10</v>
      </c>
      <c r="K7" s="97">
        <v>11</v>
      </c>
      <c r="L7" s="97">
        <v>12</v>
      </c>
      <c r="M7" s="97">
        <v>13</v>
      </c>
      <c r="N7" s="97">
        <v>14</v>
      </c>
      <c r="O7" s="97">
        <v>15</v>
      </c>
      <c r="P7" s="97">
        <v>16</v>
      </c>
      <c r="Q7" s="97">
        <v>17</v>
      </c>
    </row>
    <row r="8" ht="21" customHeight="1" spans="1:17">
      <c r="A8" s="78" t="s">
        <v>45</v>
      </c>
      <c r="B8" s="79"/>
      <c r="C8" s="79"/>
      <c r="D8" s="79"/>
      <c r="E8" s="98"/>
      <c r="F8" s="22">
        <v>2311550</v>
      </c>
      <c r="G8" s="22">
        <v>2311550</v>
      </c>
      <c r="H8" s="22">
        <v>2311550</v>
      </c>
      <c r="I8" s="22"/>
      <c r="J8" s="22"/>
      <c r="K8" s="22"/>
      <c r="L8" s="22"/>
      <c r="M8" s="22"/>
      <c r="N8" s="22"/>
      <c r="O8" s="22"/>
      <c r="P8" s="22"/>
      <c r="Q8" s="22"/>
    </row>
    <row r="9" ht="21" customHeight="1" spans="1:17">
      <c r="A9" s="99" t="s">
        <v>122</v>
      </c>
      <c r="B9" s="79" t="s">
        <v>217</v>
      </c>
      <c r="C9" s="79" t="s">
        <v>218</v>
      </c>
      <c r="D9" s="100" t="s">
        <v>219</v>
      </c>
      <c r="E9" s="101">
        <v>165</v>
      </c>
      <c r="F9" s="22">
        <v>11550</v>
      </c>
      <c r="G9" s="22">
        <v>11550</v>
      </c>
      <c r="H9" s="22">
        <v>11550</v>
      </c>
      <c r="I9" s="22"/>
      <c r="J9" s="22"/>
      <c r="K9" s="22"/>
      <c r="L9" s="22"/>
      <c r="M9" s="22"/>
      <c r="N9" s="22"/>
      <c r="O9" s="22"/>
      <c r="P9" s="22"/>
      <c r="Q9" s="22"/>
    </row>
    <row r="10" ht="21" customHeight="1" spans="1:17">
      <c r="A10" s="99" t="s">
        <v>122</v>
      </c>
      <c r="B10" s="79" t="s">
        <v>220</v>
      </c>
      <c r="C10" s="79" t="s">
        <v>221</v>
      </c>
      <c r="D10" s="100" t="s">
        <v>222</v>
      </c>
      <c r="E10" s="101">
        <v>1</v>
      </c>
      <c r="F10" s="22">
        <v>100000</v>
      </c>
      <c r="G10" s="22">
        <v>100000</v>
      </c>
      <c r="H10" s="22">
        <v>100000</v>
      </c>
      <c r="I10" s="22"/>
      <c r="J10" s="22"/>
      <c r="K10" s="22"/>
      <c r="L10" s="22"/>
      <c r="M10" s="22"/>
      <c r="N10" s="22"/>
      <c r="O10" s="22"/>
      <c r="P10" s="22"/>
      <c r="Q10" s="22"/>
    </row>
    <row r="11" ht="21" customHeight="1" spans="1:17">
      <c r="A11" s="99" t="s">
        <v>122</v>
      </c>
      <c r="B11" s="79" t="s">
        <v>223</v>
      </c>
      <c r="C11" s="79" t="s">
        <v>224</v>
      </c>
      <c r="D11" s="100" t="s">
        <v>222</v>
      </c>
      <c r="E11" s="101">
        <v>1</v>
      </c>
      <c r="F11" s="22">
        <v>200000</v>
      </c>
      <c r="G11" s="22">
        <v>200000</v>
      </c>
      <c r="H11" s="22">
        <v>200000</v>
      </c>
      <c r="I11" s="22"/>
      <c r="J11" s="22"/>
      <c r="K11" s="22"/>
      <c r="L11" s="22"/>
      <c r="M11" s="22"/>
      <c r="N11" s="22"/>
      <c r="O11" s="22"/>
      <c r="P11" s="22"/>
      <c r="Q11" s="22"/>
    </row>
    <row r="12" ht="21" customHeight="1" spans="1:17">
      <c r="A12" s="99" t="s">
        <v>137</v>
      </c>
      <c r="B12" s="79" t="s">
        <v>225</v>
      </c>
      <c r="C12" s="79" t="s">
        <v>226</v>
      </c>
      <c r="D12" s="100" t="s">
        <v>186</v>
      </c>
      <c r="E12" s="101">
        <v>2</v>
      </c>
      <c r="F12" s="22">
        <v>400000</v>
      </c>
      <c r="G12" s="22">
        <v>400000</v>
      </c>
      <c r="H12" s="22">
        <v>400000</v>
      </c>
      <c r="I12" s="22"/>
      <c r="J12" s="22"/>
      <c r="K12" s="22"/>
      <c r="L12" s="22"/>
      <c r="M12" s="22"/>
      <c r="N12" s="22"/>
      <c r="O12" s="22"/>
      <c r="P12" s="22"/>
      <c r="Q12" s="22"/>
    </row>
    <row r="13" ht="21" customHeight="1" spans="1:17">
      <c r="A13" s="99" t="s">
        <v>137</v>
      </c>
      <c r="B13" s="79" t="s">
        <v>227</v>
      </c>
      <c r="C13" s="79" t="s">
        <v>226</v>
      </c>
      <c r="D13" s="100" t="s">
        <v>186</v>
      </c>
      <c r="E13" s="101">
        <v>3</v>
      </c>
      <c r="F13" s="22">
        <v>450000</v>
      </c>
      <c r="G13" s="22">
        <v>450000</v>
      </c>
      <c r="H13" s="22">
        <v>450000</v>
      </c>
      <c r="I13" s="22"/>
      <c r="J13" s="22"/>
      <c r="K13" s="22"/>
      <c r="L13" s="22"/>
      <c r="M13" s="22"/>
      <c r="N13" s="22"/>
      <c r="O13" s="22"/>
      <c r="P13" s="22"/>
      <c r="Q13" s="22"/>
    </row>
    <row r="14" ht="21" customHeight="1" spans="1:17">
      <c r="A14" s="99" t="s">
        <v>137</v>
      </c>
      <c r="B14" s="79" t="s">
        <v>228</v>
      </c>
      <c r="C14" s="79" t="s">
        <v>226</v>
      </c>
      <c r="D14" s="100" t="s">
        <v>186</v>
      </c>
      <c r="E14" s="101">
        <v>5</v>
      </c>
      <c r="F14" s="22">
        <v>700000</v>
      </c>
      <c r="G14" s="22">
        <v>700000</v>
      </c>
      <c r="H14" s="22">
        <v>700000</v>
      </c>
      <c r="I14" s="22"/>
      <c r="J14" s="22"/>
      <c r="K14" s="22"/>
      <c r="L14" s="22"/>
      <c r="M14" s="22"/>
      <c r="N14" s="22"/>
      <c r="O14" s="22"/>
      <c r="P14" s="22"/>
      <c r="Q14" s="22"/>
    </row>
    <row r="15" ht="21" customHeight="1" spans="1:17">
      <c r="A15" s="99" t="s">
        <v>137</v>
      </c>
      <c r="B15" s="79" t="s">
        <v>229</v>
      </c>
      <c r="C15" s="79" t="s">
        <v>226</v>
      </c>
      <c r="D15" s="100" t="s">
        <v>186</v>
      </c>
      <c r="E15" s="101">
        <v>1</v>
      </c>
      <c r="F15" s="22">
        <v>137500</v>
      </c>
      <c r="G15" s="22">
        <v>137500</v>
      </c>
      <c r="H15" s="22">
        <v>137500</v>
      </c>
      <c r="I15" s="22"/>
      <c r="J15" s="22"/>
      <c r="K15" s="22"/>
      <c r="L15" s="22"/>
      <c r="M15" s="22"/>
      <c r="N15" s="22"/>
      <c r="O15" s="22"/>
      <c r="P15" s="22"/>
      <c r="Q15" s="22"/>
    </row>
    <row r="16" ht="21" customHeight="1" spans="1:17">
      <c r="A16" s="99" t="s">
        <v>137</v>
      </c>
      <c r="B16" s="79" t="s">
        <v>229</v>
      </c>
      <c r="C16" s="79" t="s">
        <v>226</v>
      </c>
      <c r="D16" s="100" t="s">
        <v>186</v>
      </c>
      <c r="E16" s="101">
        <v>1</v>
      </c>
      <c r="F16" s="22">
        <v>250000</v>
      </c>
      <c r="G16" s="22">
        <v>250000</v>
      </c>
      <c r="H16" s="22">
        <v>250000</v>
      </c>
      <c r="I16" s="22"/>
      <c r="J16" s="22"/>
      <c r="K16" s="22"/>
      <c r="L16" s="22"/>
      <c r="M16" s="22"/>
      <c r="N16" s="22"/>
      <c r="O16" s="22"/>
      <c r="P16" s="22"/>
      <c r="Q16" s="22"/>
    </row>
    <row r="17" ht="21" customHeight="1" spans="1:17">
      <c r="A17" s="99" t="s">
        <v>137</v>
      </c>
      <c r="B17" s="79" t="s">
        <v>229</v>
      </c>
      <c r="C17" s="79" t="s">
        <v>226</v>
      </c>
      <c r="D17" s="100" t="s">
        <v>186</v>
      </c>
      <c r="E17" s="101">
        <v>1</v>
      </c>
      <c r="F17" s="22">
        <v>62500</v>
      </c>
      <c r="G17" s="22">
        <v>62500</v>
      </c>
      <c r="H17" s="22">
        <v>62500</v>
      </c>
      <c r="I17" s="22"/>
      <c r="J17" s="22"/>
      <c r="K17" s="22"/>
      <c r="L17" s="22"/>
      <c r="M17" s="22"/>
      <c r="N17" s="22"/>
      <c r="O17" s="22"/>
      <c r="P17" s="22"/>
      <c r="Q17" s="22"/>
    </row>
    <row r="18" ht="21" customHeight="1" spans="1:17">
      <c r="A18" s="81" t="s">
        <v>65</v>
      </c>
      <c r="B18" s="82"/>
      <c r="C18" s="82"/>
      <c r="D18" s="82"/>
      <c r="E18" s="98"/>
      <c r="F18" s="22">
        <v>2311550</v>
      </c>
      <c r="G18" s="22">
        <v>2311550</v>
      </c>
      <c r="H18" s="22">
        <v>2311550</v>
      </c>
      <c r="I18" s="22"/>
      <c r="J18" s="22"/>
      <c r="K18" s="22"/>
      <c r="L18" s="22"/>
      <c r="M18" s="22"/>
      <c r="N18" s="22"/>
      <c r="O18" s="22"/>
      <c r="P18" s="22"/>
      <c r="Q18" s="22"/>
    </row>
  </sheetData>
  <mergeCells count="16">
    <mergeCell ref="A2:Q2"/>
    <mergeCell ref="A3:F3"/>
    <mergeCell ref="G4:Q4"/>
    <mergeCell ref="L5:Q5"/>
    <mergeCell ref="A18:E18"/>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C24" sqref="C24"/>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63"/>
      <c r="B1" s="63"/>
      <c r="C1" s="63"/>
      <c r="D1" s="63"/>
      <c r="E1" s="63"/>
      <c r="F1" s="63"/>
      <c r="G1" s="63"/>
      <c r="H1" s="68"/>
      <c r="I1" s="63"/>
      <c r="J1" s="63"/>
      <c r="K1" s="63"/>
      <c r="L1" s="56"/>
      <c r="M1" s="84"/>
      <c r="N1" s="85" t="s">
        <v>230</v>
      </c>
    </row>
    <row r="2" ht="27.75" customHeight="1" spans="1:14">
      <c r="A2" s="59" t="s">
        <v>231</v>
      </c>
      <c r="B2" s="69"/>
      <c r="C2" s="69"/>
      <c r="D2" s="69"/>
      <c r="E2" s="69"/>
      <c r="F2" s="69"/>
      <c r="G2" s="69"/>
      <c r="H2" s="70"/>
      <c r="I2" s="69"/>
      <c r="J2" s="69"/>
      <c r="K2" s="69"/>
      <c r="L2" s="48"/>
      <c r="M2" s="70"/>
      <c r="N2" s="69"/>
    </row>
    <row r="3" ht="18.75" customHeight="1" spans="1:14">
      <c r="A3" s="60" t="str">
        <f>"单位名称："&amp;"云南省人才服务中心"</f>
        <v>单位名称：云南省人才服务中心</v>
      </c>
      <c r="B3" s="61"/>
      <c r="C3" s="61"/>
      <c r="D3" s="61"/>
      <c r="E3" s="61"/>
      <c r="F3" s="61"/>
      <c r="G3" s="61"/>
      <c r="H3" s="68"/>
      <c r="I3" s="63"/>
      <c r="J3" s="63"/>
      <c r="K3" s="63"/>
      <c r="L3" s="66"/>
      <c r="M3" s="86"/>
      <c r="N3" s="87" t="s">
        <v>90</v>
      </c>
    </row>
    <row r="4" ht="15.75" customHeight="1" spans="1:14">
      <c r="A4" s="9" t="s">
        <v>207</v>
      </c>
      <c r="B4" s="71" t="s">
        <v>232</v>
      </c>
      <c r="C4" s="71" t="s">
        <v>233</v>
      </c>
      <c r="D4" s="72" t="s">
        <v>107</v>
      </c>
      <c r="E4" s="72"/>
      <c r="F4" s="72"/>
      <c r="G4" s="72"/>
      <c r="H4" s="73"/>
      <c r="I4" s="72"/>
      <c r="J4" s="72"/>
      <c r="K4" s="72"/>
      <c r="L4" s="88"/>
      <c r="M4" s="73"/>
      <c r="N4" s="89"/>
    </row>
    <row r="5" ht="17.25" customHeight="1" spans="1:14">
      <c r="A5" s="14"/>
      <c r="B5" s="74"/>
      <c r="C5" s="74"/>
      <c r="D5" s="74" t="s">
        <v>30</v>
      </c>
      <c r="E5" s="74" t="s">
        <v>33</v>
      </c>
      <c r="F5" s="74" t="s">
        <v>213</v>
      </c>
      <c r="G5" s="74" t="s">
        <v>214</v>
      </c>
      <c r="H5" s="75" t="s">
        <v>215</v>
      </c>
      <c r="I5" s="90" t="s">
        <v>216</v>
      </c>
      <c r="J5" s="90"/>
      <c r="K5" s="90"/>
      <c r="L5" s="91"/>
      <c r="M5" s="92"/>
      <c r="N5" s="76"/>
    </row>
    <row r="6" ht="54" customHeight="1" spans="1:14">
      <c r="A6" s="17"/>
      <c r="B6" s="76"/>
      <c r="C6" s="76"/>
      <c r="D6" s="76"/>
      <c r="E6" s="76"/>
      <c r="F6" s="76"/>
      <c r="G6" s="76"/>
      <c r="H6" s="77"/>
      <c r="I6" s="76" t="s">
        <v>32</v>
      </c>
      <c r="J6" s="76" t="s">
        <v>43</v>
      </c>
      <c r="K6" s="76" t="s">
        <v>114</v>
      </c>
      <c r="L6" s="93" t="s">
        <v>39</v>
      </c>
      <c r="M6" s="77" t="s">
        <v>40</v>
      </c>
      <c r="N6" s="76" t="s">
        <v>41</v>
      </c>
    </row>
    <row r="7" ht="15" customHeight="1" spans="1:14">
      <c r="A7" s="17">
        <v>1</v>
      </c>
      <c r="B7" s="76">
        <v>2</v>
      </c>
      <c r="C7" s="76">
        <v>3</v>
      </c>
      <c r="D7" s="77">
        <v>4</v>
      </c>
      <c r="E7" s="77">
        <v>5</v>
      </c>
      <c r="F7" s="77">
        <v>6</v>
      </c>
      <c r="G7" s="77">
        <v>7</v>
      </c>
      <c r="H7" s="77">
        <v>8</v>
      </c>
      <c r="I7" s="77">
        <v>9</v>
      </c>
      <c r="J7" s="77">
        <v>10</v>
      </c>
      <c r="K7" s="77">
        <v>11</v>
      </c>
      <c r="L7" s="77">
        <v>12</v>
      </c>
      <c r="M7" s="77">
        <v>13</v>
      </c>
      <c r="N7" s="77">
        <v>14</v>
      </c>
    </row>
    <row r="8" ht="21" customHeight="1" spans="1:14">
      <c r="A8" s="78"/>
      <c r="B8" s="79"/>
      <c r="C8" s="79"/>
      <c r="D8" s="80"/>
      <c r="E8" s="80"/>
      <c r="F8" s="80"/>
      <c r="G8" s="80"/>
      <c r="H8" s="80"/>
      <c r="I8" s="80"/>
      <c r="J8" s="80"/>
      <c r="K8" s="80"/>
      <c r="L8" s="94"/>
      <c r="M8" s="80"/>
      <c r="N8" s="80"/>
    </row>
    <row r="9" ht="21" customHeight="1" spans="1:14">
      <c r="A9" s="78"/>
      <c r="B9" s="79"/>
      <c r="C9" s="79"/>
      <c r="D9" s="80"/>
      <c r="E9" s="80"/>
      <c r="F9" s="80"/>
      <c r="G9" s="80"/>
      <c r="H9" s="80"/>
      <c r="I9" s="80"/>
      <c r="J9" s="80"/>
      <c r="K9" s="80"/>
      <c r="L9" s="94"/>
      <c r="M9" s="80"/>
      <c r="N9" s="80"/>
    </row>
    <row r="10" ht="21" customHeight="1" spans="1:14">
      <c r="A10" s="81" t="s">
        <v>65</v>
      </c>
      <c r="B10" s="82"/>
      <c r="C10" s="83"/>
      <c r="D10" s="80"/>
      <c r="E10" s="80"/>
      <c r="F10" s="80"/>
      <c r="G10" s="80"/>
      <c r="H10" s="80"/>
      <c r="I10" s="80"/>
      <c r="J10" s="80"/>
      <c r="K10" s="80"/>
      <c r="L10" s="94"/>
      <c r="M10" s="80"/>
      <c r="N10" s="80"/>
    </row>
    <row r="11" s="46" customFormat="1" ht="29" customHeight="1" spans="1:1">
      <c r="A11" s="33" t="s">
        <v>234</v>
      </c>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workbookViewId="0">
      <selection activeCell="E21" sqref="E21"/>
    </sheetView>
  </sheetViews>
  <sheetFormatPr defaultColWidth="9.14166666666667" defaultRowHeight="14.25" customHeight="1"/>
  <cols>
    <col min="1" max="1" width="31.8666666666667" customWidth="1"/>
    <col min="2" max="15" width="17.175" customWidth="1"/>
    <col min="16" max="22" width="17.0333333333333" customWidth="1"/>
    <col min="23" max="23" width="17" customWidth="1"/>
    <col min="24" max="24" width="17.0333333333333" customWidth="1"/>
  </cols>
  <sheetData>
    <row r="1" ht="13.5" customHeight="1" spans="4:24">
      <c r="D1" s="58"/>
      <c r="W1" s="56"/>
      <c r="X1" s="56" t="s">
        <v>235</v>
      </c>
    </row>
    <row r="2" ht="27.75" customHeight="1" spans="1:24">
      <c r="A2" s="59" t="s">
        <v>236</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60" t="str">
        <f>"单位名称："&amp;"云南省人才服务中心"</f>
        <v>单位名称：云南省人才服务中心</v>
      </c>
      <c r="B3" s="61"/>
      <c r="C3" s="61"/>
      <c r="D3" s="62"/>
      <c r="E3" s="63"/>
      <c r="F3" s="63"/>
      <c r="G3" s="63"/>
      <c r="H3" s="63"/>
      <c r="I3" s="63"/>
      <c r="W3" s="66"/>
      <c r="X3" s="66" t="s">
        <v>90</v>
      </c>
    </row>
    <row r="4" ht="19.5" customHeight="1" spans="1:24">
      <c r="A4" s="15" t="s">
        <v>237</v>
      </c>
      <c r="B4" s="10" t="s">
        <v>107</v>
      </c>
      <c r="C4" s="11"/>
      <c r="D4" s="11"/>
      <c r="E4" s="64" t="s">
        <v>238</v>
      </c>
      <c r="F4" s="64"/>
      <c r="G4" s="64"/>
      <c r="H4" s="64"/>
      <c r="I4" s="64"/>
      <c r="J4" s="64"/>
      <c r="K4" s="64"/>
      <c r="L4" s="64"/>
      <c r="M4" s="64"/>
      <c r="N4" s="64"/>
      <c r="O4" s="64"/>
      <c r="P4" s="64"/>
      <c r="Q4" s="64"/>
      <c r="R4" s="64"/>
      <c r="S4" s="64"/>
      <c r="T4" s="64"/>
      <c r="U4" s="64"/>
      <c r="V4" s="64"/>
      <c r="W4" s="64"/>
      <c r="X4" s="64"/>
    </row>
    <row r="5" ht="40.5" customHeight="1" spans="1:24">
      <c r="A5" s="18"/>
      <c r="B5" s="28" t="s">
        <v>30</v>
      </c>
      <c r="C5" s="9" t="s">
        <v>33</v>
      </c>
      <c r="D5" s="65" t="s">
        <v>239</v>
      </c>
      <c r="E5" s="64" t="s">
        <v>240</v>
      </c>
      <c r="F5" s="64" t="s">
        <v>241</v>
      </c>
      <c r="G5" s="64" t="s">
        <v>242</v>
      </c>
      <c r="H5" s="64" t="s">
        <v>243</v>
      </c>
      <c r="I5" s="64" t="s">
        <v>244</v>
      </c>
      <c r="J5" s="64" t="s">
        <v>245</v>
      </c>
      <c r="K5" s="64" t="s">
        <v>246</v>
      </c>
      <c r="L5" s="64" t="s">
        <v>247</v>
      </c>
      <c r="M5" s="64" t="s">
        <v>248</v>
      </c>
      <c r="N5" s="64" t="s">
        <v>249</v>
      </c>
      <c r="O5" s="64" t="s">
        <v>250</v>
      </c>
      <c r="P5" s="64" t="s">
        <v>251</v>
      </c>
      <c r="Q5" s="64" t="s">
        <v>252</v>
      </c>
      <c r="R5" s="64" t="s">
        <v>253</v>
      </c>
      <c r="S5" s="64" t="s">
        <v>254</v>
      </c>
      <c r="T5" s="64" t="s">
        <v>255</v>
      </c>
      <c r="U5" s="64" t="s">
        <v>256</v>
      </c>
      <c r="V5" s="64" t="s">
        <v>257</v>
      </c>
      <c r="W5" s="64" t="s">
        <v>258</v>
      </c>
      <c r="X5" s="64" t="s">
        <v>259</v>
      </c>
    </row>
    <row r="6" ht="19.5" customHeight="1" spans="1:24">
      <c r="A6" s="64">
        <v>1</v>
      </c>
      <c r="B6" s="64">
        <v>2</v>
      </c>
      <c r="C6" s="64">
        <v>3</v>
      </c>
      <c r="D6" s="10">
        <v>4</v>
      </c>
      <c r="E6" s="64">
        <v>5</v>
      </c>
      <c r="F6" s="64">
        <v>6</v>
      </c>
      <c r="G6" s="64">
        <v>7</v>
      </c>
      <c r="H6" s="10">
        <v>8</v>
      </c>
      <c r="I6" s="64">
        <v>9</v>
      </c>
      <c r="J6" s="64">
        <v>10</v>
      </c>
      <c r="K6" s="64">
        <v>11</v>
      </c>
      <c r="L6" s="10">
        <v>12</v>
      </c>
      <c r="M6" s="64">
        <v>13</v>
      </c>
      <c r="N6" s="64">
        <v>14</v>
      </c>
      <c r="O6" s="64">
        <v>15</v>
      </c>
      <c r="P6" s="10">
        <v>16</v>
      </c>
      <c r="Q6" s="64">
        <v>17</v>
      </c>
      <c r="R6" s="64">
        <v>18</v>
      </c>
      <c r="S6" s="64">
        <v>19</v>
      </c>
      <c r="T6" s="10">
        <v>20</v>
      </c>
      <c r="U6" s="10">
        <v>21</v>
      </c>
      <c r="V6" s="10">
        <v>22</v>
      </c>
      <c r="W6" s="64">
        <v>23</v>
      </c>
      <c r="X6" s="64">
        <v>24</v>
      </c>
    </row>
    <row r="7" ht="28.4" customHeight="1" spans="1:24">
      <c r="A7" s="29"/>
      <c r="B7" s="22"/>
      <c r="C7" s="22"/>
      <c r="D7" s="22"/>
      <c r="E7" s="22"/>
      <c r="F7" s="22"/>
      <c r="G7" s="22"/>
      <c r="H7" s="22"/>
      <c r="I7" s="22"/>
      <c r="J7" s="22"/>
      <c r="K7" s="22"/>
      <c r="L7" s="22"/>
      <c r="M7" s="22"/>
      <c r="N7" s="22"/>
      <c r="O7" s="22"/>
      <c r="P7" s="22"/>
      <c r="Q7" s="22"/>
      <c r="R7" s="22"/>
      <c r="S7" s="22"/>
      <c r="T7" s="22"/>
      <c r="U7" s="22"/>
      <c r="V7" s="22"/>
      <c r="W7" s="67"/>
      <c r="X7" s="22"/>
    </row>
    <row r="8" ht="29.9" customHeight="1" spans="1:24">
      <c r="A8" s="29"/>
      <c r="B8" s="22"/>
      <c r="C8" s="22"/>
      <c r="D8" s="22"/>
      <c r="E8" s="22"/>
      <c r="F8" s="22"/>
      <c r="G8" s="22"/>
      <c r="H8" s="22"/>
      <c r="I8" s="22"/>
      <c r="J8" s="22"/>
      <c r="K8" s="22"/>
      <c r="L8" s="22"/>
      <c r="M8" s="22"/>
      <c r="N8" s="22"/>
      <c r="O8" s="22"/>
      <c r="P8" s="22"/>
      <c r="Q8" s="22"/>
      <c r="R8" s="22"/>
      <c r="S8" s="22"/>
      <c r="T8" s="22"/>
      <c r="U8" s="22"/>
      <c r="V8" s="22"/>
      <c r="W8" s="67"/>
      <c r="X8" s="22"/>
    </row>
    <row r="9" ht="31" customHeight="1" spans="1:1">
      <c r="A9" s="33" t="s">
        <v>260</v>
      </c>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E13" sqref="E13"/>
    </sheetView>
  </sheetViews>
  <sheetFormatPr defaultColWidth="9.14166666666667" defaultRowHeight="12" customHeight="1" outlineLevelRow="7"/>
  <cols>
    <col min="1" max="1" width="28.958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8.675" customWidth="1"/>
  </cols>
  <sheetData>
    <row r="1" customHeight="1" spans="10:10">
      <c r="J1" s="56" t="s">
        <v>261</v>
      </c>
    </row>
    <row r="2" ht="28.5" customHeight="1" spans="1:10">
      <c r="A2" s="47" t="s">
        <v>262</v>
      </c>
      <c r="B2" s="27"/>
      <c r="C2" s="27"/>
      <c r="D2" s="27"/>
      <c r="E2" s="27"/>
      <c r="F2" s="48"/>
      <c r="G2" s="27"/>
      <c r="H2" s="48"/>
      <c r="I2" s="48"/>
      <c r="J2" s="27"/>
    </row>
    <row r="3" ht="17.25" customHeight="1" spans="1:1">
      <c r="A3" s="4" t="str">
        <f>"单位名称："&amp;"云南省人才服务中心"</f>
        <v>单位名称：云南省人才服务中心</v>
      </c>
    </row>
    <row r="4" ht="44.25" customHeight="1" spans="1:10">
      <c r="A4" s="49" t="s">
        <v>143</v>
      </c>
      <c r="B4" s="49" t="s">
        <v>144</v>
      </c>
      <c r="C4" s="49" t="s">
        <v>145</v>
      </c>
      <c r="D4" s="49" t="s">
        <v>146</v>
      </c>
      <c r="E4" s="49" t="s">
        <v>147</v>
      </c>
      <c r="F4" s="50" t="s">
        <v>148</v>
      </c>
      <c r="G4" s="49" t="s">
        <v>149</v>
      </c>
      <c r="H4" s="50" t="s">
        <v>150</v>
      </c>
      <c r="I4" s="50" t="s">
        <v>151</v>
      </c>
      <c r="J4" s="49" t="s">
        <v>152</v>
      </c>
    </row>
    <row r="5" ht="14.25" customHeight="1" spans="1:10">
      <c r="A5" s="49">
        <v>1</v>
      </c>
      <c r="B5" s="49">
        <v>2</v>
      </c>
      <c r="C5" s="49">
        <v>3</v>
      </c>
      <c r="D5" s="49">
        <v>4</v>
      </c>
      <c r="E5" s="49">
        <v>5</v>
      </c>
      <c r="F5" s="50">
        <v>6</v>
      </c>
      <c r="G5" s="49">
        <v>7</v>
      </c>
      <c r="H5" s="50">
        <v>8</v>
      </c>
      <c r="I5" s="50">
        <v>9</v>
      </c>
      <c r="J5" s="49">
        <v>10</v>
      </c>
    </row>
    <row r="6" ht="21.8" customHeight="1" spans="1:10">
      <c r="A6" s="51"/>
      <c r="B6" s="52"/>
      <c r="C6" s="52"/>
      <c r="D6" s="52"/>
      <c r="E6" s="53"/>
      <c r="F6" s="54"/>
      <c r="G6" s="53"/>
      <c r="H6" s="54"/>
      <c r="I6" s="54"/>
      <c r="J6" s="53"/>
    </row>
    <row r="7" ht="60.8" customHeight="1" spans="1:10">
      <c r="A7" s="51"/>
      <c r="B7" s="55"/>
      <c r="C7" s="55"/>
      <c r="D7" s="55"/>
      <c r="E7" s="51"/>
      <c r="F7" s="55"/>
      <c r="G7" s="51"/>
      <c r="H7" s="55"/>
      <c r="I7" s="55"/>
      <c r="J7" s="57"/>
    </row>
    <row r="8" s="46" customFormat="1" ht="31" customHeight="1" spans="1:1">
      <c r="A8" s="33" t="s">
        <v>263</v>
      </c>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workbookViewId="0">
      <selection activeCell="A9" sqref="$A9:$XFD9"/>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5"/>
      <c r="B1" s="35"/>
      <c r="C1" s="35"/>
      <c r="D1" s="35"/>
      <c r="E1" s="35"/>
      <c r="F1" s="35"/>
      <c r="G1" s="35"/>
      <c r="H1" s="36" t="s">
        <v>264</v>
      </c>
    </row>
    <row r="2" ht="30.65" customHeight="1" spans="1:8">
      <c r="A2" s="37" t="s">
        <v>265</v>
      </c>
      <c r="B2" s="37"/>
      <c r="C2" s="37"/>
      <c r="D2" s="37"/>
      <c r="E2" s="37"/>
      <c r="F2" s="37"/>
      <c r="G2" s="37"/>
      <c r="H2" s="37"/>
    </row>
    <row r="3" ht="18.75" customHeight="1" spans="1:8">
      <c r="A3" s="35" t="str">
        <f>"单位名称："&amp;"云南省人才服务中心"</f>
        <v>单位名称：云南省人才服务中心</v>
      </c>
      <c r="B3" s="35"/>
      <c r="C3" s="35"/>
      <c r="D3" s="35"/>
      <c r="E3" s="35"/>
      <c r="F3" s="35"/>
      <c r="G3" s="35"/>
      <c r="H3" s="35"/>
    </row>
    <row r="4" ht="18.75" customHeight="1" spans="1:8">
      <c r="A4" s="38" t="s">
        <v>100</v>
      </c>
      <c r="B4" s="38" t="s">
        <v>266</v>
      </c>
      <c r="C4" s="38" t="s">
        <v>267</v>
      </c>
      <c r="D4" s="38" t="s">
        <v>268</v>
      </c>
      <c r="E4" s="38" t="s">
        <v>269</v>
      </c>
      <c r="F4" s="38" t="s">
        <v>270</v>
      </c>
      <c r="G4" s="38"/>
      <c r="H4" s="38"/>
    </row>
    <row r="5" ht="18.75" customHeight="1" spans="1:8">
      <c r="A5" s="38"/>
      <c r="B5" s="38"/>
      <c r="C5" s="38"/>
      <c r="D5" s="38"/>
      <c r="E5" s="38"/>
      <c r="F5" s="38" t="s">
        <v>211</v>
      </c>
      <c r="G5" s="38" t="s">
        <v>271</v>
      </c>
      <c r="H5" s="38" t="s">
        <v>272</v>
      </c>
    </row>
    <row r="6" ht="18.75" customHeight="1" spans="1:8">
      <c r="A6" s="39" t="s">
        <v>82</v>
      </c>
      <c r="B6" s="39" t="s">
        <v>83</v>
      </c>
      <c r="C6" s="39" t="s">
        <v>84</v>
      </c>
      <c r="D6" s="39" t="s">
        <v>85</v>
      </c>
      <c r="E6" s="39" t="s">
        <v>86</v>
      </c>
      <c r="F6" s="39" t="s">
        <v>87</v>
      </c>
      <c r="G6" s="39" t="s">
        <v>273</v>
      </c>
      <c r="H6" s="39" t="s">
        <v>274</v>
      </c>
    </row>
    <row r="7" ht="29.9" customHeight="1" spans="1:8">
      <c r="A7" s="40"/>
      <c r="B7" s="40"/>
      <c r="C7" s="40"/>
      <c r="D7" s="40"/>
      <c r="E7" s="38"/>
      <c r="F7" s="41"/>
      <c r="G7" s="42"/>
      <c r="H7" s="42"/>
    </row>
    <row r="8" ht="20.15" customHeight="1" spans="1:8">
      <c r="A8" s="38" t="s">
        <v>30</v>
      </c>
      <c r="B8" s="38"/>
      <c r="C8" s="38"/>
      <c r="D8" s="38"/>
      <c r="E8" s="38"/>
      <c r="F8" s="41"/>
      <c r="G8" s="42"/>
      <c r="H8" s="42"/>
    </row>
    <row r="9" ht="41" customHeight="1" spans="1:8">
      <c r="A9" s="43" t="s">
        <v>275</v>
      </c>
      <c r="B9" s="40"/>
      <c r="C9" s="40"/>
      <c r="D9" s="40"/>
      <c r="E9" s="40"/>
      <c r="F9" s="44"/>
      <c r="G9" s="45"/>
      <c r="H9" s="45"/>
    </row>
  </sheetData>
  <mergeCells count="9">
    <mergeCell ref="A2:H2"/>
    <mergeCell ref="F4:H4"/>
    <mergeCell ref="A8:E8"/>
    <mergeCell ref="A9:H9"/>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E16" sqref="E16"/>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276</v>
      </c>
    </row>
    <row r="2" ht="27.75" customHeight="1" spans="1:11">
      <c r="A2" s="27" t="s">
        <v>277</v>
      </c>
      <c r="B2" s="27"/>
      <c r="C2" s="27"/>
      <c r="D2" s="27"/>
      <c r="E2" s="27"/>
      <c r="F2" s="27"/>
      <c r="G2" s="27"/>
      <c r="H2" s="27"/>
      <c r="I2" s="27"/>
      <c r="J2" s="27"/>
      <c r="K2" s="27"/>
    </row>
    <row r="3" ht="13.5" customHeight="1" spans="1:11">
      <c r="A3" s="4" t="str">
        <f>"单位名称："&amp;"云南省人才服务中心"</f>
        <v>单位名称：云南省人才服务中心</v>
      </c>
      <c r="B3" s="5"/>
      <c r="C3" s="5"/>
      <c r="D3" s="5"/>
      <c r="E3" s="5"/>
      <c r="F3" s="5"/>
      <c r="G3" s="5"/>
      <c r="H3" s="6"/>
      <c r="I3" s="6"/>
      <c r="J3" s="6"/>
      <c r="K3" s="7" t="s">
        <v>90</v>
      </c>
    </row>
    <row r="4" ht="21.75" customHeight="1" spans="1:11">
      <c r="A4" s="8" t="s">
        <v>118</v>
      </c>
      <c r="B4" s="8" t="s">
        <v>102</v>
      </c>
      <c r="C4" s="8" t="s">
        <v>119</v>
      </c>
      <c r="D4" s="9" t="s">
        <v>103</v>
      </c>
      <c r="E4" s="9" t="s">
        <v>104</v>
      </c>
      <c r="F4" s="9" t="s">
        <v>105</v>
      </c>
      <c r="G4" s="9" t="s">
        <v>106</v>
      </c>
      <c r="H4" s="15" t="s">
        <v>30</v>
      </c>
      <c r="I4" s="10" t="s">
        <v>278</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34">
        <v>10</v>
      </c>
      <c r="K7" s="34">
        <v>11</v>
      </c>
    </row>
    <row r="8" ht="30.65" customHeight="1" spans="1:11">
      <c r="A8" s="29"/>
      <c r="B8" s="20"/>
      <c r="C8" s="29"/>
      <c r="D8" s="29"/>
      <c r="E8" s="29"/>
      <c r="F8" s="29"/>
      <c r="G8" s="29"/>
      <c r="H8" s="22"/>
      <c r="I8" s="22"/>
      <c r="J8" s="22"/>
      <c r="K8" s="22"/>
    </row>
    <row r="9" ht="30.65" customHeight="1" spans="1:11">
      <c r="A9" s="20"/>
      <c r="B9" s="20"/>
      <c r="C9" s="20"/>
      <c r="D9" s="20"/>
      <c r="E9" s="20"/>
      <c r="F9" s="20"/>
      <c r="G9" s="20"/>
      <c r="H9" s="22"/>
      <c r="I9" s="22"/>
      <c r="J9" s="22"/>
      <c r="K9" s="22"/>
    </row>
    <row r="10" ht="18.75" customHeight="1" spans="1:11">
      <c r="A10" s="30" t="s">
        <v>65</v>
      </c>
      <c r="B10" s="31"/>
      <c r="C10" s="31"/>
      <c r="D10" s="31"/>
      <c r="E10" s="31"/>
      <c r="F10" s="31"/>
      <c r="G10" s="32"/>
      <c r="H10" s="22"/>
      <c r="I10" s="22"/>
      <c r="J10" s="22"/>
      <c r="K10" s="22"/>
    </row>
    <row r="11" ht="30" customHeight="1" spans="1:1">
      <c r="A11" s="33" t="s">
        <v>279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1"/>
  <sheetViews>
    <sheetView showZeros="0" tabSelected="1" workbookViewId="0">
      <selection activeCell="D22" sqref="D22"/>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4:7">
      <c r="D1" s="1"/>
      <c r="G1" s="2" t="s">
        <v>280</v>
      </c>
    </row>
    <row r="2" ht="27.75" customHeight="1" spans="1:7">
      <c r="A2" s="3" t="s">
        <v>281</v>
      </c>
      <c r="B2" s="3"/>
      <c r="C2" s="3"/>
      <c r="D2" s="3"/>
      <c r="E2" s="3"/>
      <c r="F2" s="3"/>
      <c r="G2" s="3"/>
    </row>
    <row r="3" ht="13.5" customHeight="1" spans="1:7">
      <c r="A3" s="4" t="str">
        <f>"单位名称："&amp;"云南省人才服务中心"</f>
        <v>单位名称：云南省人才服务中心</v>
      </c>
      <c r="B3" s="5"/>
      <c r="C3" s="5"/>
      <c r="D3" s="5"/>
      <c r="E3" s="6"/>
      <c r="F3" s="6"/>
      <c r="G3" s="7" t="s">
        <v>90</v>
      </c>
    </row>
    <row r="4" ht="21.75" customHeight="1" spans="1:7">
      <c r="A4" s="8" t="s">
        <v>119</v>
      </c>
      <c r="B4" s="8" t="s">
        <v>118</v>
      </c>
      <c r="C4" s="8" t="s">
        <v>102</v>
      </c>
      <c r="D4" s="9" t="s">
        <v>282</v>
      </c>
      <c r="E4" s="10" t="s">
        <v>33</v>
      </c>
      <c r="F4" s="11"/>
      <c r="G4" s="12"/>
    </row>
    <row r="5" ht="21.75" customHeight="1" spans="1:7">
      <c r="A5" s="13"/>
      <c r="B5" s="13"/>
      <c r="C5" s="13"/>
      <c r="D5" s="14"/>
      <c r="E5" s="15" t="s">
        <v>283</v>
      </c>
      <c r="F5" s="9" t="s">
        <v>284</v>
      </c>
      <c r="G5" s="9" t="s">
        <v>285</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8380000</v>
      </c>
      <c r="F8" s="22">
        <v>8380000</v>
      </c>
      <c r="G8" s="22">
        <v>8380000</v>
      </c>
    </row>
    <row r="9" ht="29.9" customHeight="1" spans="1:7">
      <c r="A9" s="20"/>
      <c r="B9" s="20" t="s">
        <v>286</v>
      </c>
      <c r="C9" s="20" t="s">
        <v>122</v>
      </c>
      <c r="D9" s="20" t="s">
        <v>287</v>
      </c>
      <c r="E9" s="22">
        <v>6380000</v>
      </c>
      <c r="F9" s="22">
        <v>6380000</v>
      </c>
      <c r="G9" s="22">
        <v>6380000</v>
      </c>
    </row>
    <row r="10" ht="29.9" customHeight="1" spans="1:7">
      <c r="A10" s="23"/>
      <c r="B10" s="20" t="s">
        <v>286</v>
      </c>
      <c r="C10" s="20" t="s">
        <v>137</v>
      </c>
      <c r="D10" s="20" t="s">
        <v>287</v>
      </c>
      <c r="E10" s="22">
        <v>2000000</v>
      </c>
      <c r="F10" s="22">
        <v>2000000</v>
      </c>
      <c r="G10" s="22">
        <v>2000000</v>
      </c>
    </row>
    <row r="11" ht="18.75" customHeight="1" spans="1:7">
      <c r="A11" s="24" t="s">
        <v>30</v>
      </c>
      <c r="B11" s="25" t="s">
        <v>288</v>
      </c>
      <c r="C11" s="25"/>
      <c r="D11" s="26"/>
      <c r="E11" s="22">
        <v>8380000</v>
      </c>
      <c r="F11" s="22">
        <v>8380000</v>
      </c>
      <c r="G11" s="22">
        <v>8380000</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2026-02-09T01:42:00Z</dcterms:created>
  <dcterms:modified xsi:type="dcterms:W3CDTF">2026-02-13T01:52:22Z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6A2413BB12B94121BDA23A374CD008AB_13</vt:lpwstr>
  </property>
  <property fmtid="{D5CDD505-2E9C-101B-9397-08002B2CF9AE}" pid="3" name="KSOProductBuildVer">
    <vt:lpwstr>2052-11.1.0.14235</vt:lpwstr>
  </property>
</Properties>
</file>