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44525"/>
</workbook>
</file>

<file path=xl/sharedStrings.xml><?xml version="1.0" encoding="utf-8"?>
<sst xmlns="http://schemas.openxmlformats.org/spreadsheetml/2006/main" count="980" uniqueCount="406">
  <si>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</si>
  <si>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</si>
  <si>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</si>
  <si>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</si>
  <si>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</si>
  <si>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</si>
  <si>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</si>
  <si>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</si>
  <si>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</si>
  <si>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</si>
  <si>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</si>
  <si>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</si>
  <si>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</si>
  <si>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</si>
  <si>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</si>
  <si>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</si>
  <si>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</si>
  <si>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</si>
  <si>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</si>
  <si>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</si>
  <si>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</si>
  <si>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</si>
  <si>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</si>
  <si>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</si>
  <si>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</si>
  <si>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</si>
  <si>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</si>
  <si>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</si>
  <si>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</si>
  <si>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</si>
  <si>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</si>
  <si>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</si>
  <si>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</si>
  <si>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</si>
  <si>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</si>
  <si>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</si>
  <si>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</si>
  <si>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</si>
  <si>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</si>
  <si>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</si>
  <si>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</si>
  <si>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</si>
  <si>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</si>
  <si>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</si>
  <si>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117014</t>
  </si>
  <si>
    <t>云南省人力资源和社会保障厅信息中心</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</si>
  <si>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</si>
  <si>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</si>
  <si>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</si>
  <si>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</si>
  <si>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</si>
  <si>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</si>
  <si>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</si>
  <si>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</si>
  <si>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</si>
  <si>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</si>
  <si>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</si>
  <si>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</si>
  <si>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</si>
  <si>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</si>
  <si>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</si>
  <si>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20801</t>
  </si>
  <si>
    <t>人力资源和社会保障管理事务</t>
  </si>
  <si>
    <t>2080103</t>
  </si>
  <si>
    <t>机关服务</t>
  </si>
  <si>
    <t>2080108</t>
  </si>
  <si>
    <t>信息化建设</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</si>
  <si>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</si>
  <si>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</si>
  <si>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</si>
  <si>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</si>
  <si>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</si>
  <si>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</si>
  <si>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</si>
  <si>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</si>
  <si>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</si>
  <si>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</si>
  <si>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</si>
  <si>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</si>
  <si>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</si>
  <si>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</si>
  <si>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</si>
  <si>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</si>
  <si>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</si>
  <si>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</si>
  <si>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</si>
  <si>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</si>
  <si>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</si>
  <si>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</si>
  <si>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</si>
  <si>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</si>
  <si>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</si>
  <si>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</si>
  <si>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</si>
  <si>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</si>
  <si>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</si>
  <si>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</si>
  <si>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</si>
  <si>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</si>
  <si>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</si>
  <si>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</si>
  <si>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</si>
  <si>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</si>
  <si>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</si>
  <si>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</si>
  <si>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</si>
  <si>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</si>
  <si>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</si>
  <si>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</si>
  <si>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</si>
  <si>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</si>
  <si>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</si>
  <si>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</si>
  <si>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</si>
  <si>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</si>
  <si>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</si>
  <si>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</si>
  <si>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</si>
  <si>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</si>
  <si>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</si>
  <si>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</si>
  <si>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</si>
  <si>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</si>
  <si>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</si>
  <si>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</si>
  <si>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</si>
  <si>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</si>
  <si>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</si>
  <si>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</si>
  <si>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</si>
  <si>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</si>
  <si>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</si>
  <si>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</si>
  <si>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</si>
  <si>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</si>
  <si>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</si>
  <si>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</si>
  <si>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</si>
  <si>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</si>
  <si>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</si>
  <si>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</si>
  <si>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530000210000000022984</t>
  </si>
  <si>
    <t>事业人员支出工资</t>
  </si>
  <si>
    <t>30101</t>
  </si>
  <si>
    <t>基本工资</t>
  </si>
  <si>
    <t>30102</t>
  </si>
  <si>
    <t>津贴补贴</t>
  </si>
  <si>
    <t>30103</t>
  </si>
  <si>
    <t>奖金</t>
  </si>
  <si>
    <t>30107</t>
  </si>
  <si>
    <t>绩效工资</t>
  </si>
  <si>
    <t>530000210000000023197</t>
  </si>
  <si>
    <t>社会保障缴费</t>
  </si>
  <si>
    <t>30108</t>
  </si>
  <si>
    <t>机关事业单位基本养老保险缴费</t>
  </si>
  <si>
    <t>30112</t>
  </si>
  <si>
    <t>其他社会保障缴费</t>
  </si>
  <si>
    <t>30110</t>
  </si>
  <si>
    <t>职工基本医疗保险缴费</t>
  </si>
  <si>
    <t>30111</t>
  </si>
  <si>
    <t>公务员医疗补助缴费</t>
  </si>
  <si>
    <t>530000210000000023199</t>
  </si>
  <si>
    <t>30113</t>
  </si>
  <si>
    <t>530000210000000023202</t>
  </si>
  <si>
    <t>公车购置及运维费</t>
  </si>
  <si>
    <t>30231</t>
  </si>
  <si>
    <t>公务用车运行维护费</t>
  </si>
  <si>
    <t>530000210000000023204</t>
  </si>
  <si>
    <t>30217</t>
  </si>
  <si>
    <t>530000210000000023206</t>
  </si>
  <si>
    <t>工会经费</t>
  </si>
  <si>
    <t>30228</t>
  </si>
  <si>
    <t>530000210000000023207</t>
  </si>
  <si>
    <t>一般公用经费</t>
  </si>
  <si>
    <t>30201</t>
  </si>
  <si>
    <t>办公费</t>
  </si>
  <si>
    <t>30205</t>
  </si>
  <si>
    <t>水费</t>
  </si>
  <si>
    <t>30206</t>
  </si>
  <si>
    <t>电费</t>
  </si>
  <si>
    <t>30207</t>
  </si>
  <si>
    <t>邮电费</t>
  </si>
  <si>
    <t>30209</t>
  </si>
  <si>
    <t>物业管理费</t>
  </si>
  <si>
    <t>30211</t>
  </si>
  <si>
    <t>差旅费</t>
  </si>
  <si>
    <t>30213</t>
  </si>
  <si>
    <t>维修（护）费</t>
  </si>
  <si>
    <t>30240</t>
  </si>
  <si>
    <t>税金及附加费用</t>
  </si>
  <si>
    <t>30299</t>
  </si>
  <si>
    <t>其他商品和服务支出</t>
  </si>
  <si>
    <t>31002</t>
  </si>
  <si>
    <t>办公设备购置</t>
  </si>
  <si>
    <t>预算05-1表</t>
  </si>
  <si>
    <t>2026年部门项目支出预算表</t>
  </si>
  <si>
    <t>项目分类</t>
  </si>
  <si>
    <t>项目单位</t>
  </si>
  <si>
    <t>本年拨款</t>
  </si>
  <si>
    <t>其中：本次下达</t>
  </si>
  <si>
    <t>人力资源社会保障网络安全和信息化专项资金</t>
  </si>
  <si>
    <t>专项业务类</t>
  </si>
  <si>
    <t>530000200000000004026</t>
  </si>
  <si>
    <t>31007</t>
  </si>
  <si>
    <t>信息网络及软件购置更新</t>
  </si>
  <si>
    <t>政务信息化建设项目补助资金</t>
  </si>
  <si>
    <t>事业发展类</t>
  </si>
  <si>
    <t>530000251100003279040</t>
  </si>
  <si>
    <t>政务信息化运维服务项目补助资金</t>
  </si>
  <si>
    <t>专业信息系统运行维护费</t>
  </si>
  <si>
    <t>530000251100003279010</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</si>
  <si>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</si>
  <si>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</si>
  <si>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</si>
  <si>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</si>
  <si>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</si>
  <si>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</si>
  <si>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</si>
  <si>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</si>
  <si>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</si>
  <si>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</si>
  <si>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</si>
  <si>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</si>
  <si>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信息化支撑能力。</t>
  </si>
  <si>
    <t>产出指标</t>
  </si>
  <si>
    <t>数量指标</t>
  </si>
  <si>
    <t>审核意见数量</t>
  </si>
  <si>
    <t>&gt;=</t>
  </si>
  <si>
    <t>20</t>
  </si>
  <si>
    <t>个</t>
  </si>
  <si>
    <t>定量指标</t>
  </si>
  <si>
    <t>反映项目开展监理审查、合法性审查的情况。</t>
  </si>
  <si>
    <t>质量指标</t>
  </si>
  <si>
    <t>政府采购项目完成率</t>
  </si>
  <si>
    <t>90</t>
  </si>
  <si>
    <t>%</t>
  </si>
  <si>
    <t>反映政府采购项目开展情况。</t>
  </si>
  <si>
    <t>效益指标</t>
  </si>
  <si>
    <t>社会效益</t>
  </si>
  <si>
    <t>安全事故控制率</t>
  </si>
  <si>
    <t>&lt;</t>
  </si>
  <si>
    <t>反映全省网络安全事故控制情况。</t>
  </si>
  <si>
    <t>满意度指标</t>
  </si>
  <si>
    <t>服务对象满意度</t>
  </si>
  <si>
    <t>部门满意度</t>
  </si>
  <si>
    <t>全力支撑人力资源和社会保障领域重大改革任务的落实，反映全省人社部门对中心工作开展情况、服务情况的满意程度；部门满意度=（群众满意人数/调查群众人数）*100%。</t>
  </si>
  <si>
    <t>成本指标</t>
  </si>
  <si>
    <t>经济成本指标</t>
  </si>
  <si>
    <t>合理资金节约</t>
  </si>
  <si>
    <t>&lt;=</t>
  </si>
  <si>
    <t>10</t>
  </si>
  <si>
    <t>反映信息化项目政府采购预算执行和结余情况。</t>
  </si>
  <si>
    <t>通过省数据局建设的省级政务信息化项目管理平台申报政务信息化服务类项目，按照备案意见和实施方案等开展2026年政务信息化服务类项目，坚持安全有序、资源整合，处理好创新发展与保障安全的关系，确保云南省人力资源和社会保障厅及所属下级单位业务系统等应用系统正常稳定运行，做好运维台账记录，及时修复、完善各类潜在漏洞，根据国家最关最新政策调整升级系统功能，适应社会需求。</t>
  </si>
  <si>
    <t>定期运维数量</t>
  </si>
  <si>
    <t>12</t>
  </si>
  <si>
    <t>次</t>
  </si>
  <si>
    <t>反映单位定期运维数量完成情况。</t>
  </si>
  <si>
    <t>安全报告数量</t>
  </si>
  <si>
    <t>反映信息系统相关数据安全的保障情况。</t>
  </si>
  <si>
    <t>可持续影响</t>
  </si>
  <si>
    <t>系统正常运行时长</t>
  </si>
  <si>
    <t>8688</t>
  </si>
  <si>
    <t>小时</t>
  </si>
  <si>
    <t xml:space="preserve">反映信息系统全年正常运行时间情况。
</t>
  </si>
  <si>
    <t>使用人员满意度</t>
  </si>
  <si>
    <t>反映使用对象对信息系统使用的满意度。
使用人员满意度=（对信息系统满意的使用人员/问卷调查人数）*100%。</t>
  </si>
  <si>
    <t>通过省数据局建设的省级政务信息化项目管理平台申报政务信息化建设类项目，按照报批意见和可行性研究报告等开展2026年政务信息化建设项目，按照国家、省有关要求完成基础信息库、基础平台、基础网络等建设，全面提升基础承载能力形成跨地区远程办理、跨层级联动办理、跨部门协同办理的数据资源融合共享应用新模式，建成促进“互联网+人社”发展的创新能力体系。同时，信息化建设类项目需提级审批，项目建设以最终批复为准，建设到达标准通过项目验收。</t>
  </si>
  <si>
    <t>系统验收数量</t>
  </si>
  <si>
    <t>0.99</t>
  </si>
  <si>
    <t>个（项）</t>
  </si>
  <si>
    <t xml:space="preserve">反映系统建设情况。 </t>
  </si>
  <si>
    <t>信息系统建设变更率</t>
  </si>
  <si>
    <t>反映信息系统建设过程中对质量的控制情况。
信息系统建设变更率=（建设过程中变更内容/计划建设内容）*100%。</t>
  </si>
  <si>
    <t>系统正常试运行时长</t>
  </si>
  <si>
    <t>月</t>
  </si>
  <si>
    <t>反映信息系统建设投入试运行情况。</t>
  </si>
  <si>
    <t>反映信息化建设类项目政府采购预算执行和结余情况。</t>
  </si>
  <si>
    <t>预算06表</t>
  </si>
  <si>
    <t>2026年政府性基金预算支出预算表</t>
  </si>
  <si>
    <t>政府性基金预算支出</t>
  </si>
  <si>
    <t>单位2026年无政府性基金预算支出，《2026年政府性基金预算支出预算表》表为空表。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</si>
  <si>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</si>
  <si>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</si>
  <si>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</si>
  <si>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</si>
  <si>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</si>
  <si>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</si>
  <si>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</si>
  <si>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</si>
  <si>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</si>
  <si>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</si>
  <si>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</si>
  <si>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</si>
  <si>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防火墙</t>
  </si>
  <si>
    <t>A02010301 防火墙</t>
  </si>
  <si>
    <t xml:space="preserve"> 套</t>
  </si>
  <si>
    <t>运维电脑</t>
  </si>
  <si>
    <t>A02010105 台式计算机</t>
  </si>
  <si>
    <t>套</t>
  </si>
  <si>
    <t>省人力资源社会保障厅网络安全和信息化监理服务2026年项目</t>
  </si>
  <si>
    <t>C16000000 信息技术服务</t>
  </si>
  <si>
    <t>项</t>
  </si>
  <si>
    <t>VPN</t>
  </si>
  <si>
    <t>A02010313 虚拟专用网（VPN）设备</t>
  </si>
  <si>
    <t>车辆保险</t>
  </si>
  <si>
    <t>C18000000 金融服务</t>
  </si>
  <si>
    <t>车辆燃修</t>
  </si>
  <si>
    <t>C23000000 商务服务</t>
  </si>
  <si>
    <t>复印机</t>
  </si>
  <si>
    <t>A02020100 复印机</t>
  </si>
  <si>
    <t>台</t>
  </si>
  <si>
    <t>复印纸</t>
  </si>
  <si>
    <t>A05040101 复印纸</t>
  </si>
  <si>
    <t>包</t>
  </si>
  <si>
    <t>物管费</t>
  </si>
  <si>
    <t>C21040000 物业管理服务</t>
  </si>
  <si>
    <t>云南省人力资源和社会保障厅人社业务专网整合电子政务外网及网络租用2026年度项目</t>
  </si>
  <si>
    <t>C17000000 电信和其他信息传输服务</t>
  </si>
  <si>
    <t>云南省人力资源和社会保障厅12333咨询服务热线系统软件服务2026年度项目</t>
  </si>
  <si>
    <t>云南省人力资源和社会保障厅工伤保险智能审核信息平台运维服务2026年度项目</t>
  </si>
  <si>
    <t>云南省人力资源和社会保障厅购买电子劳动合同应用服务2026年度项目</t>
  </si>
  <si>
    <t>云南省人力资源和社会保障厅机房及网络环境现场服务2026年度项目</t>
  </si>
  <si>
    <t>云南省人力资源和社会保障厅人社一体化公共服务平台运维2026年度项目</t>
  </si>
  <si>
    <t>云南省人力资源和社会保障厅社会保险基金监管系统运维服务2026年度项目</t>
  </si>
  <si>
    <t>云南省人力资源和社会保障厅社会保险省级集中信息系统运维服务2026年度项目</t>
  </si>
  <si>
    <t>云南省人力资源和社会保障厅省级视频会议系统运维服务2026年度项目</t>
  </si>
  <si>
    <t>云南省人力资源和社会保障厅数据运维2026年度项目</t>
  </si>
  <si>
    <t>云南省人力资源和社会保障厅外围系统运维2026年度项目</t>
  </si>
  <si>
    <t>云南省人力资源和社会保障厅网络安全态势感知服务2026年度项目</t>
  </si>
  <si>
    <t>云南省人力资源和社会保障厅网络设备维保及网络现场运维2026年度项目</t>
  </si>
  <si>
    <t>云南省人力资源和社会保障厅协同办公系统运维服务2026年度项目</t>
  </si>
  <si>
    <t>云南省人力资源和社会保障厅信息系统安全服务2026年度项目</t>
  </si>
  <si>
    <t>云南省人力资源和社会保障厅信息系统等级保护测评2026年度项目</t>
  </si>
  <si>
    <t>云南省人力资源和社会保障厅信息系统商用密码应用安全性评估服务2026年度项目</t>
  </si>
  <si>
    <t>云南省人力资源和社会保障厅云南人社信息系统基础运行平台运行维护2026年度项目</t>
  </si>
  <si>
    <t>云南省人力资源和社会保障厅云南人事考试指挥平台系统等级保护测评2026年度项目</t>
  </si>
  <si>
    <t>云南省人力资源和社会保障厅云南省工伤认定鉴定信息平台运维服务2026年度项目</t>
  </si>
  <si>
    <t>云南省人力资源和社会保障厅云南省公共就业服务平台运维服务2026年度项目</t>
  </si>
  <si>
    <t>云南省人力资源和社会保障厅云南省劳动人事争议调解仲裁办案系统运维服务2026年度项目</t>
  </si>
  <si>
    <t>云南省人力资源和社会保障厅云南省人事考试院商用密码安全性评估服务2026年度项目</t>
  </si>
  <si>
    <t>云南省人力资源和社会保障厅云南省职业技能培训系统运维服务2026年度项目</t>
  </si>
  <si>
    <t>云南省人力资源和社会保障厅云南省新就业形态就业人员职业伤害保障系统建设2026年度项目</t>
  </si>
  <si>
    <t>预算08表</t>
  </si>
  <si>
    <t>2026年部门政府购买服务预算表</t>
  </si>
  <si>
    <t>政府购买服务项目</t>
  </si>
  <si>
    <t>政府购买服务目录</t>
  </si>
  <si>
    <t>单位2026年无部门政府购买服务预算，《2026年部门政府购买服务预算表》表为空表。</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</si>
  <si>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</si>
  <si>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</si>
  <si>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</si>
  <si>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</si>
  <si>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</si>
  <si>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</si>
  <si>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</si>
  <si>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</si>
  <si>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</si>
  <si>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</si>
  <si>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</si>
  <si>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</si>
  <si>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</si>
  <si>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</si>
  <si>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</si>
  <si>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</si>
  <si>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</si>
  <si>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</si>
  <si>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</si>
  <si>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</si>
  <si>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</si>
  <si>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</si>
  <si>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</si>
  <si>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</si>
  <si>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</si>
  <si>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单位2026年无省对下转移支付预算，《2026年省对下转移支付预算表》为空表。</t>
  </si>
  <si>
    <t>预算09-2表</t>
  </si>
  <si>
    <t>2026年省对下转移支付绩效目标表</t>
  </si>
  <si>
    <t>单位2026年无省对下转移支付预算，《2026年省对下转移支付绩效目标表》为空表。</t>
  </si>
  <si>
    <t>预算10表</t>
  </si>
  <si>
    <t>2026年新增资产配置表</t>
  </si>
  <si>
    <t>资产类别</t>
  </si>
  <si>
    <t>资产分类代码.名称</t>
  </si>
  <si>
    <t>资产名称</t>
  </si>
  <si>
    <t>计量单位</t>
  </si>
  <si>
    <t>财政部门批复数（元）</t>
  </si>
  <si>
    <t>单价</t>
  </si>
  <si>
    <t>金额</t>
  </si>
  <si>
    <t>7</t>
  </si>
  <si>
    <t>8</t>
  </si>
  <si>
    <t>设备</t>
  </si>
  <si>
    <t>无形资产</t>
  </si>
  <si>
    <t>A08060399 其他计算机软件</t>
  </si>
  <si>
    <t>注：涉及土地使用权、房屋、公务用车购置，按照现行相关管理制度规定报批，以职能部门审批意见为准。</t>
  </si>
  <si>
    <t>预算11表</t>
  </si>
  <si>
    <t>2026年中央转移支付补助项目支出预算表</t>
  </si>
  <si>
    <t>上级补助</t>
  </si>
  <si>
    <t>单位2026年无中央转移支付补助项目支出预算，《2026年中央转移支付补助项目支出预算表》为空表。</t>
  </si>
  <si>
    <t>预算12表</t>
  </si>
  <si>
    <t>2026年部门项目支出中期规划预算表</t>
  </si>
  <si>
    <t>项目级次</t>
  </si>
  <si>
    <t>2026年</t>
  </si>
  <si>
    <t>2027年</t>
  </si>
  <si>
    <t>2028年</t>
  </si>
  <si>
    <t>223 专业信息系统运行维护费</t>
  </si>
  <si>
    <t>本级</t>
  </si>
  <si>
    <t>311 专项业务类</t>
  </si>
  <si>
    <t>313 事业发展类</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</si>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</sst>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0;\-#,##0;;@"/>
    <numFmt numFmtId="178" formatCode="yyyy/mm/dd"/>
    <numFmt numFmtId="179" formatCode="#,##0.00;\-#,##0.00;;@"/>
    <numFmt numFmtId="180" formatCode="hh:mm:ss"/>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2" fontId="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6" fontId="7" fillId="0" borderId="7">
      <alignment horizontal="righ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178" fontId="7" fillId="0" borderId="7">
      <alignment horizontal="right" vertical="center"/>
    </xf>
    <xf numFmtId="0" fontId="26" fillId="0" borderId="0" applyNumberFormat="0" applyFill="0" applyBorder="0" applyAlignment="0" applyProtection="0">
      <alignment vertical="center"/>
    </xf>
    <xf numFmtId="0" fontId="0" fillId="7" borderId="15"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0" borderId="16" applyNumberFormat="0" applyFill="0" applyAlignment="0" applyProtection="0">
      <alignment vertical="center"/>
    </xf>
    <xf numFmtId="0" fontId="24" fillId="9" borderId="0" applyNumberFormat="0" applyBorder="0" applyAlignment="0" applyProtection="0">
      <alignment vertical="center"/>
    </xf>
    <xf numFmtId="0" fontId="27" fillId="0" borderId="17" applyNumberFormat="0" applyFill="0" applyAlignment="0" applyProtection="0">
      <alignment vertical="center"/>
    </xf>
    <xf numFmtId="0" fontId="24" fillId="10" borderId="0" applyNumberFormat="0" applyBorder="0" applyAlignment="0" applyProtection="0">
      <alignment vertical="center"/>
    </xf>
    <xf numFmtId="0" fontId="33" fillId="11" borderId="18" applyNumberFormat="0" applyAlignment="0" applyProtection="0">
      <alignment vertical="center"/>
    </xf>
    <xf numFmtId="0" fontId="34" fillId="11" borderId="14" applyNumberFormat="0" applyAlignment="0" applyProtection="0">
      <alignment vertical="center"/>
    </xf>
    <xf numFmtId="0" fontId="35" fillId="12" borderId="19"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10" fontId="7" fillId="0" borderId="7">
      <alignment horizontal="righ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xf numFmtId="179" fontId="7" fillId="0" borderId="7">
      <alignment horizontal="right" vertical="center"/>
    </xf>
    <xf numFmtId="49" fontId="7" fillId="0" borderId="7">
      <alignment horizontal="left" vertical="center" wrapText="1"/>
    </xf>
    <xf numFmtId="179" fontId="7" fillId="0" borderId="7">
      <alignment horizontal="right" vertical="center"/>
    </xf>
    <xf numFmtId="180" fontId="7" fillId="0" borderId="7">
      <alignment horizontal="right" vertical="center"/>
    </xf>
    <xf numFmtId="177" fontId="7" fillId="0" borderId="7">
      <alignment horizontal="right" vertical="center"/>
    </xf>
  </cellStyleXfs>
  <cellXfs count="178">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9"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0" fillId="0" borderId="0" xfId="0" applyAlignment="1">
      <alignment horizontal="left"/>
    </xf>
    <xf numFmtId="0" fontId="1" fillId="0" borderId="7" xfId="0" applyFont="1" applyBorder="1" applyAlignment="1" applyProtection="1">
      <alignment horizontal="center" vertical="center"/>
      <protection locked="0"/>
    </xf>
    <xf numFmtId="49" fontId="7" fillId="0" borderId="0" xfId="53" applyBorder="1">
      <alignment horizontal="left" vertical="center" wrapText="1"/>
    </xf>
    <xf numFmtId="49" fontId="7" fillId="0" borderId="0" xfId="53" applyBorder="1" applyAlignment="1">
      <alignment horizontal="right" vertical="center" wrapText="1"/>
    </xf>
    <xf numFmtId="49" fontId="8" fillId="0" borderId="0" xfId="53" applyFont="1" applyBorder="1" applyAlignment="1">
      <alignment horizontal="center" vertical="center" wrapText="1"/>
    </xf>
    <xf numFmtId="49" fontId="9" fillId="0" borderId="7" xfId="53" applyFont="1" applyAlignment="1">
      <alignment horizontal="center" vertical="center" wrapText="1"/>
    </xf>
    <xf numFmtId="49" fontId="10" fillId="0" borderId="7" xfId="53" applyAlignment="1">
      <alignment horizontal="center" vertical="center" wrapText="1"/>
    </xf>
    <xf numFmtId="49" fontId="9" fillId="0" borderId="7" xfId="53" applyFont="1">
      <alignment horizontal="left" vertical="center" wrapText="1"/>
    </xf>
    <xf numFmtId="177" fontId="7" fillId="0" borderId="7" xfId="56">
      <alignment horizontal="right" vertical="center"/>
    </xf>
    <xf numFmtId="179" fontId="7" fillId="0" borderId="7" xfId="54">
      <alignment horizontal="right" vertical="center"/>
    </xf>
    <xf numFmtId="177" fontId="7" fillId="0" borderId="7" xfId="0" applyNumberFormat="1" applyFont="1" applyBorder="1" applyAlignment="1">
      <alignment horizontal="left" vertical="center"/>
    </xf>
    <xf numFmtId="179" fontId="7" fillId="0" borderId="7" xfId="0" applyNumberFormat="1" applyFont="1" applyBorder="1" applyAlignment="1">
      <alignment horizontal="left" vertical="center"/>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0" fillId="0" borderId="0" xfId="0" applyAlignment="1">
      <alignment horizontal="left" vertical="center"/>
    </xf>
    <xf numFmtId="0" fontId="3" fillId="0" borderId="0" xfId="0" applyFont="1" applyAlignment="1" applyProtection="1">
      <alignment horizontal="right" vertical="center"/>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3" fillId="0" borderId="0" xfId="0" applyFont="1" applyAlignment="1" applyProtection="1">
      <alignment horizontal="right"/>
      <protection locked="0"/>
    </xf>
    <xf numFmtId="179"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4" fontId="3" fillId="0" borderId="11" xfId="0" applyNumberFormat="1" applyFont="1" applyBorder="1" applyAlignment="1" applyProtection="1">
      <alignment horizontal="right" vertical="center"/>
      <protection locked="0"/>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1" xfId="0" applyFont="1" applyBorder="1" applyAlignment="1">
      <alignment horizontal="center" vertical="center"/>
    </xf>
    <xf numFmtId="0" fontId="4"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0" fontId="3" fillId="0" borderId="6" xfId="0" applyFont="1" applyBorder="1" applyAlignment="1">
      <alignment horizontal="left" vertical="center" wrapText="1" indent="1"/>
    </xf>
    <xf numFmtId="0" fontId="3" fillId="0" borderId="11" xfId="0" applyFont="1" applyBorder="1" applyAlignment="1">
      <alignment horizontal="center" vertical="center" wrapText="1"/>
    </xf>
    <xf numFmtId="177" fontId="5" fillId="0" borderId="7" xfId="56"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right"/>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2" fillId="0" borderId="7" xfId="0" applyFont="1" applyBorder="1" applyAlignment="1">
      <alignment horizontal="left" vertical="center" wrapText="1" indent="1"/>
    </xf>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4" fillId="0" borderId="7" xfId="0" applyFont="1" applyBorder="1" applyAlignment="1">
      <alignment horizontal="center"/>
    </xf>
    <xf numFmtId="49" fontId="5" fillId="0" borderId="7" xfId="53" applyFont="1" applyAlignment="1">
      <alignment horizontal="left" vertical="center" wrapText="1" indent="1"/>
    </xf>
    <xf numFmtId="0" fontId="13" fillId="0" borderId="7" xfId="0" applyFont="1" applyBorder="1" applyAlignment="1">
      <alignment horizontal="center" vertical="center" wrapTex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1"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3" fillId="0" borderId="0" xfId="0" applyFont="1" applyAlignment="1" applyProtection="1">
      <alignment horizontal="left" vertical="center" wrapText="1"/>
      <protection locked="0"/>
    </xf>
    <xf numFmtId="0" fontId="1" fillId="0" borderId="1" xfId="0" applyFont="1" applyBorder="1" applyAlignment="1">
      <alignment horizontal="center" vertical="center" wrapText="1"/>
    </xf>
    <xf numFmtId="179" fontId="5" fillId="0" borderId="0" xfId="54" applyFont="1" applyBorder="1">
      <alignment horizontal="right" vertical="center"/>
    </xf>
    <xf numFmtId="0" fontId="11"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1"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9"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workbookViewId="0">
      <selection activeCell="C19" sqref="C19"/>
    </sheetView>
  </sheetViews>
  <sheetFormatPr defaultColWidth="8" defaultRowHeight="14.25" customHeight="1" outlineLevelCol="3"/>
  <cols>
    <col min="1" max="1" width="39.5666666666667" customWidth="1"/>
    <col min="2" max="2" width="46.3166666666667" customWidth="1"/>
    <col min="3" max="3" width="40.425" customWidth="1"/>
    <col min="4" max="4" width="50.175" customWidth="1"/>
  </cols>
  <sheetData>
    <row r="1" ht="12" customHeight="1" spans="4:4">
      <c r="D1" s="102" t="s">
        <v>0</v>
      </c>
    </row>
    <row r="2" ht="36" customHeight="1" spans="1:4">
      <c r="A2" s="45" t="s">
        <v>1</v>
      </c>
      <c r="B2" s="170"/>
      <c r="C2" s="170"/>
      <c r="D2" s="170"/>
    </row>
    <row r="3" ht="21" customHeight="1" spans="1:4">
      <c r="A3" s="94" t="str">
        <f>"单位名称："&amp;"云南省人力资源和社会保障厅信息中心"</f>
        <v>单位名称：云南省人力资源和社会保障厅信息中心</v>
      </c>
      <c r="B3" s="134"/>
      <c r="C3" s="134"/>
      <c r="D3" s="101"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5" t="s">
        <v>8</v>
      </c>
      <c r="B7" s="121">
        <v>24962108.44</v>
      </c>
      <c r="C7" s="23" t="str">
        <f>"一"&amp;"、"&amp;"社会保障和就业支出"</f>
        <v>一、社会保障和就业支出</v>
      </c>
      <c r="D7" s="121">
        <v>24748296.22</v>
      </c>
    </row>
    <row r="8" ht="25.4" customHeight="1" spans="1:4">
      <c r="A8" s="145" t="s">
        <v>9</v>
      </c>
      <c r="B8" s="121"/>
      <c r="C8" s="23" t="str">
        <f>"二"&amp;"、"&amp;"卫生健康支出"</f>
        <v>二、卫生健康支出</v>
      </c>
      <c r="D8" s="121">
        <v>293657.18</v>
      </c>
    </row>
    <row r="9" ht="25.4" customHeight="1" spans="1:4">
      <c r="A9" s="145" t="s">
        <v>10</v>
      </c>
      <c r="B9" s="121"/>
      <c r="C9" s="23" t="str">
        <f>"三"&amp;"、"&amp;"住房保障支出"</f>
        <v>三、住房保障支出</v>
      </c>
      <c r="D9" s="121">
        <v>242555.04</v>
      </c>
    </row>
    <row r="10" ht="25.4" customHeight="1" spans="1:4">
      <c r="A10" s="145" t="s">
        <v>11</v>
      </c>
      <c r="B10" s="93"/>
      <c r="C10" s="23"/>
      <c r="D10" s="121"/>
    </row>
    <row r="11" ht="25.4" customHeight="1" spans="1:4">
      <c r="A11" s="145" t="s">
        <v>12</v>
      </c>
      <c r="B11" s="121"/>
      <c r="C11" s="23"/>
      <c r="D11" s="121"/>
    </row>
    <row r="12" ht="25.4" customHeight="1" spans="1:4">
      <c r="A12" s="145" t="s">
        <v>13</v>
      </c>
      <c r="B12" s="93"/>
      <c r="C12" s="23"/>
      <c r="D12" s="121"/>
    </row>
    <row r="13" ht="25.4" customHeight="1" spans="1:4">
      <c r="A13" s="145" t="s">
        <v>14</v>
      </c>
      <c r="B13" s="93"/>
      <c r="C13" s="23"/>
      <c r="D13" s="121"/>
    </row>
    <row r="14" ht="25.4" customHeight="1" spans="1:4">
      <c r="A14" s="145" t="s">
        <v>15</v>
      </c>
      <c r="B14" s="93"/>
      <c r="C14" s="23"/>
      <c r="D14" s="121"/>
    </row>
    <row r="15" ht="25.4" customHeight="1" spans="1:4">
      <c r="A15" s="171" t="s">
        <v>16</v>
      </c>
      <c r="B15" s="93"/>
      <c r="C15" s="23"/>
      <c r="D15" s="121"/>
    </row>
    <row r="16" ht="25.4" customHeight="1" spans="1:4">
      <c r="A16" s="171" t="s">
        <v>17</v>
      </c>
      <c r="B16" s="121"/>
      <c r="C16" s="23"/>
      <c r="D16" s="121"/>
    </row>
    <row r="17" ht="25.4" customHeight="1" spans="1:4">
      <c r="A17" s="172" t="s">
        <v>18</v>
      </c>
      <c r="B17" s="141">
        <v>24962108.44</v>
      </c>
      <c r="C17" s="142" t="s">
        <v>19</v>
      </c>
      <c r="D17" s="141">
        <v>25284508.44</v>
      </c>
    </row>
    <row r="18" ht="25.4" customHeight="1" spans="1:4">
      <c r="A18" s="173" t="s">
        <v>20</v>
      </c>
      <c r="B18" s="141">
        <v>322400</v>
      </c>
      <c r="C18" s="174" t="s">
        <v>21</v>
      </c>
      <c r="D18" s="175"/>
    </row>
    <row r="19" ht="25.4" customHeight="1" spans="1:4">
      <c r="A19" s="176" t="s">
        <v>22</v>
      </c>
      <c r="B19" s="121">
        <v>322400</v>
      </c>
      <c r="C19" s="143" t="s">
        <v>22</v>
      </c>
      <c r="D19" s="93"/>
    </row>
    <row r="20" ht="25.4" customHeight="1" spans="1:4">
      <c r="A20" s="176" t="s">
        <v>23</v>
      </c>
      <c r="B20" s="121"/>
      <c r="C20" s="143" t="s">
        <v>23</v>
      </c>
      <c r="D20" s="93"/>
    </row>
    <row r="21" ht="25.4" customHeight="1" spans="1:4">
      <c r="A21" s="177" t="s">
        <v>24</v>
      </c>
      <c r="B21" s="141">
        <v>25284508.44</v>
      </c>
      <c r="C21" s="142" t="s">
        <v>25</v>
      </c>
      <c r="D21" s="137">
        <v>25284508.44</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
    </sheetView>
  </sheetViews>
  <sheetFormatPr defaultColWidth="8" defaultRowHeight="14.25" customHeight="1"/>
  <cols>
    <col min="1" max="1" width="21.1416666666667" customWidth="1"/>
    <col min="2" max="2" width="35.2833333333333" customWidth="1"/>
    <col min="3" max="19" width="16.175" customWidth="1"/>
  </cols>
  <sheetData>
    <row r="1" ht="12" customHeight="1" spans="1:18">
      <c r="A1" s="148"/>
      <c r="J1" s="160"/>
      <c r="R1" s="2" t="s">
        <v>26</v>
      </c>
    </row>
    <row r="2" ht="36" customHeight="1" spans="1:19">
      <c r="A2" s="149" t="s">
        <v>27</v>
      </c>
      <c r="B2" s="27"/>
      <c r="C2" s="27"/>
      <c r="D2" s="27"/>
      <c r="E2" s="27"/>
      <c r="F2" s="27"/>
      <c r="G2" s="27"/>
      <c r="H2" s="27"/>
      <c r="I2" s="27"/>
      <c r="J2" s="46"/>
      <c r="K2" s="27"/>
      <c r="L2" s="27"/>
      <c r="M2" s="27"/>
      <c r="N2" s="27"/>
      <c r="O2" s="27"/>
      <c r="P2" s="27"/>
      <c r="Q2" s="27"/>
      <c r="R2" s="27"/>
      <c r="S2" s="27"/>
    </row>
    <row r="3" ht="20.25" customHeight="1" spans="1:19">
      <c r="A3" s="94" t="str">
        <f>"单位名称："&amp;"云南省人力资源和社会保障厅信息中心"</f>
        <v>单位名称：云南省人力资源和社会保障厅信息中心</v>
      </c>
      <c r="B3" s="6"/>
      <c r="C3" s="6"/>
      <c r="D3" s="6"/>
      <c r="E3" s="6"/>
      <c r="F3" s="6"/>
      <c r="G3" s="6"/>
      <c r="H3" s="6"/>
      <c r="I3" s="6"/>
      <c r="J3" s="161"/>
      <c r="K3" s="6"/>
      <c r="L3" s="6"/>
      <c r="M3" s="6"/>
      <c r="N3" s="7"/>
      <c r="O3" s="7"/>
      <c r="P3" s="7"/>
      <c r="Q3" s="7"/>
      <c r="R3" s="7" t="s">
        <v>2</v>
      </c>
      <c r="S3" s="7" t="s">
        <v>2</v>
      </c>
    </row>
    <row r="4" ht="18.75" customHeight="1" spans="1:19">
      <c r="A4" s="150" t="s">
        <v>28</v>
      </c>
      <c r="B4" s="151" t="s">
        <v>29</v>
      </c>
      <c r="C4" s="151" t="s">
        <v>30</v>
      </c>
      <c r="D4" s="152" t="s">
        <v>31</v>
      </c>
      <c r="E4" s="153"/>
      <c r="F4" s="153"/>
      <c r="G4" s="153"/>
      <c r="H4" s="153"/>
      <c r="I4" s="153"/>
      <c r="J4" s="162"/>
      <c r="K4" s="153"/>
      <c r="L4" s="153"/>
      <c r="M4" s="153"/>
      <c r="N4" s="163"/>
      <c r="O4" s="163" t="s">
        <v>20</v>
      </c>
      <c r="P4" s="163"/>
      <c r="Q4" s="163"/>
      <c r="R4" s="163"/>
      <c r="S4" s="163"/>
    </row>
    <row r="5" ht="18" customHeight="1" spans="1:19">
      <c r="A5" s="154"/>
      <c r="B5" s="155"/>
      <c r="C5" s="155"/>
      <c r="D5" s="155" t="s">
        <v>32</v>
      </c>
      <c r="E5" s="155" t="s">
        <v>33</v>
      </c>
      <c r="F5" s="155" t="s">
        <v>34</v>
      </c>
      <c r="G5" s="155" t="s">
        <v>35</v>
      </c>
      <c r="H5" s="155" t="s">
        <v>36</v>
      </c>
      <c r="I5" s="164" t="s">
        <v>37</v>
      </c>
      <c r="J5" s="165"/>
      <c r="K5" s="164" t="s">
        <v>38</v>
      </c>
      <c r="L5" s="164" t="s">
        <v>39</v>
      </c>
      <c r="M5" s="164" t="s">
        <v>40</v>
      </c>
      <c r="N5" s="166" t="s">
        <v>41</v>
      </c>
      <c r="O5" s="167" t="s">
        <v>32</v>
      </c>
      <c r="P5" s="167" t="s">
        <v>33</v>
      </c>
      <c r="Q5" s="167" t="s">
        <v>34</v>
      </c>
      <c r="R5" s="167" t="s">
        <v>35</v>
      </c>
      <c r="S5" s="167" t="s">
        <v>42</v>
      </c>
    </row>
    <row r="6" ht="29.25" customHeight="1" spans="1:19">
      <c r="A6" s="156"/>
      <c r="B6" s="157"/>
      <c r="C6" s="157"/>
      <c r="D6" s="157"/>
      <c r="E6" s="157"/>
      <c r="F6" s="157"/>
      <c r="G6" s="157"/>
      <c r="H6" s="157"/>
      <c r="I6" s="168" t="s">
        <v>32</v>
      </c>
      <c r="J6" s="168" t="s">
        <v>43</v>
      </c>
      <c r="K6" s="168" t="s">
        <v>38</v>
      </c>
      <c r="L6" s="168" t="s">
        <v>39</v>
      </c>
      <c r="M6" s="168" t="s">
        <v>40</v>
      </c>
      <c r="N6" s="168" t="s">
        <v>41</v>
      </c>
      <c r="O6" s="168"/>
      <c r="P6" s="168"/>
      <c r="Q6" s="168"/>
      <c r="R6" s="168"/>
      <c r="S6" s="168"/>
    </row>
    <row r="7" ht="16.5" customHeight="1" spans="1:19">
      <c r="A7" s="131">
        <v>1</v>
      </c>
      <c r="B7" s="19">
        <v>2</v>
      </c>
      <c r="C7" s="19">
        <v>3</v>
      </c>
      <c r="D7" s="19">
        <v>4</v>
      </c>
      <c r="E7" s="131">
        <v>5</v>
      </c>
      <c r="F7" s="19">
        <v>6</v>
      </c>
      <c r="G7" s="19">
        <v>7</v>
      </c>
      <c r="H7" s="131">
        <v>8</v>
      </c>
      <c r="I7" s="19">
        <v>9</v>
      </c>
      <c r="J7" s="34">
        <v>10</v>
      </c>
      <c r="K7" s="34">
        <v>11</v>
      </c>
      <c r="L7" s="169">
        <v>12</v>
      </c>
      <c r="M7" s="34">
        <v>13</v>
      </c>
      <c r="N7" s="34">
        <v>14</v>
      </c>
      <c r="O7" s="34">
        <v>15</v>
      </c>
      <c r="P7" s="34">
        <v>16</v>
      </c>
      <c r="Q7" s="34">
        <v>17</v>
      </c>
      <c r="R7" s="34">
        <v>18</v>
      </c>
      <c r="S7" s="34">
        <v>19</v>
      </c>
    </row>
    <row r="8" ht="31.4" customHeight="1" spans="1:19">
      <c r="A8" s="29" t="s">
        <v>44</v>
      </c>
      <c r="B8" s="29" t="s">
        <v>45</v>
      </c>
      <c r="C8" s="22">
        <v>25284508.44</v>
      </c>
      <c r="D8" s="121">
        <v>24962108.44</v>
      </c>
      <c r="E8" s="93">
        <v>24962108.44</v>
      </c>
      <c r="F8" s="93"/>
      <c r="G8" s="93"/>
      <c r="H8" s="93"/>
      <c r="I8" s="93"/>
      <c r="J8" s="93"/>
      <c r="K8" s="93"/>
      <c r="L8" s="93"/>
      <c r="M8" s="93"/>
      <c r="N8" s="93"/>
      <c r="O8" s="93">
        <v>322400</v>
      </c>
      <c r="P8" s="93">
        <v>322400</v>
      </c>
      <c r="Q8" s="93"/>
      <c r="R8" s="93"/>
      <c r="S8" s="93"/>
    </row>
    <row r="9" ht="16.5" customHeight="1" spans="1:19">
      <c r="A9" s="158" t="s">
        <v>30</v>
      </c>
      <c r="B9" s="159"/>
      <c r="C9" s="121">
        <v>25284508.44</v>
      </c>
      <c r="D9" s="121">
        <v>24962108.44</v>
      </c>
      <c r="E9" s="93">
        <v>24962108.44</v>
      </c>
      <c r="F9" s="93"/>
      <c r="G9" s="93"/>
      <c r="H9" s="93"/>
      <c r="I9" s="93"/>
      <c r="J9" s="93"/>
      <c r="K9" s="93"/>
      <c r="L9" s="93"/>
      <c r="M9" s="93"/>
      <c r="N9" s="93"/>
      <c r="O9" s="93">
        <v>322400</v>
      </c>
      <c r="P9" s="93">
        <v>322400</v>
      </c>
      <c r="Q9" s="93"/>
      <c r="R9" s="93"/>
      <c r="S9" s="93"/>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4"/>
  <sheetViews>
    <sheetView showZeros="0" workbookViewId="0">
      <selection activeCell="A1" sqref="A1"/>
    </sheetView>
  </sheetViews>
  <sheetFormatPr defaultColWidth="9.14166666666667" defaultRowHeight="14.25" customHeight="1"/>
  <cols>
    <col min="1" max="1" width="14.2833333333333" customWidth="1"/>
    <col min="2" max="2" width="32.5666666666667" customWidth="1"/>
    <col min="3" max="6" width="18.85" customWidth="1"/>
    <col min="7" max="7" width="21.2833333333333" customWidth="1"/>
    <col min="8" max="9" width="18.85" customWidth="1"/>
    <col min="10" max="10" width="17.85" customWidth="1"/>
    <col min="11" max="15" width="18.85" customWidth="1"/>
  </cols>
  <sheetData>
    <row r="1" ht="15.75" customHeight="1" spans="15:15">
      <c r="O1" s="57" t="s">
        <v>46</v>
      </c>
    </row>
    <row r="2" ht="28.5" customHeight="1" spans="1:15">
      <c r="A2" s="27" t="s">
        <v>47</v>
      </c>
      <c r="B2" s="27"/>
      <c r="C2" s="27"/>
      <c r="D2" s="27"/>
      <c r="E2" s="27"/>
      <c r="F2" s="27"/>
      <c r="G2" s="27"/>
      <c r="H2" s="27"/>
      <c r="I2" s="27"/>
      <c r="J2" s="27"/>
      <c r="K2" s="27"/>
      <c r="L2" s="27"/>
      <c r="M2" s="27"/>
      <c r="N2" s="27"/>
      <c r="O2" s="27"/>
    </row>
    <row r="3" ht="15" customHeight="1" spans="1:15">
      <c r="A3" s="146" t="str">
        <f>"单位名称："&amp;"云南省人力资源和社会保障厅信息中心"</f>
        <v>单位名称：云南省人力资源和社会保障厅信息中心</v>
      </c>
      <c r="B3" s="103"/>
      <c r="C3" s="60"/>
      <c r="D3" s="60"/>
      <c r="E3" s="60"/>
      <c r="F3" s="60"/>
      <c r="G3" s="6"/>
      <c r="H3" s="60"/>
      <c r="I3" s="60"/>
      <c r="J3" s="6"/>
      <c r="K3" s="60"/>
      <c r="L3" s="60"/>
      <c r="M3" s="6"/>
      <c r="N3" s="6"/>
      <c r="O3" s="104" t="s">
        <v>2</v>
      </c>
    </row>
    <row r="4" ht="18.75" customHeight="1" spans="1:15">
      <c r="A4" s="9" t="s">
        <v>48</v>
      </c>
      <c r="B4" s="9" t="s">
        <v>49</v>
      </c>
      <c r="C4" s="15" t="s">
        <v>30</v>
      </c>
      <c r="D4" s="63" t="s">
        <v>33</v>
      </c>
      <c r="E4" s="63"/>
      <c r="F4" s="63"/>
      <c r="G4" s="147" t="s">
        <v>34</v>
      </c>
      <c r="H4" s="9" t="s">
        <v>35</v>
      </c>
      <c r="I4" s="9" t="s">
        <v>50</v>
      </c>
      <c r="J4" s="10" t="s">
        <v>51</v>
      </c>
      <c r="K4" s="71" t="s">
        <v>52</v>
      </c>
      <c r="L4" s="71" t="s">
        <v>53</v>
      </c>
      <c r="M4" s="71" t="s">
        <v>54</v>
      </c>
      <c r="N4" s="71" t="s">
        <v>55</v>
      </c>
      <c r="O4" s="88" t="s">
        <v>56</v>
      </c>
    </row>
    <row r="5" ht="30" customHeight="1" spans="1:15">
      <c r="A5" s="18"/>
      <c r="B5" s="18"/>
      <c r="C5" s="18"/>
      <c r="D5" s="63" t="s">
        <v>32</v>
      </c>
      <c r="E5" s="63" t="s">
        <v>57</v>
      </c>
      <c r="F5" s="63" t="s">
        <v>58</v>
      </c>
      <c r="G5" s="18"/>
      <c r="H5" s="18"/>
      <c r="I5" s="18"/>
      <c r="J5" s="63" t="s">
        <v>32</v>
      </c>
      <c r="K5" s="92" t="s">
        <v>52</v>
      </c>
      <c r="L5" s="92" t="s">
        <v>53</v>
      </c>
      <c r="M5" s="92" t="s">
        <v>54</v>
      </c>
      <c r="N5" s="92" t="s">
        <v>55</v>
      </c>
      <c r="O5" s="92" t="s">
        <v>56</v>
      </c>
    </row>
    <row r="6" ht="16.5" customHeight="1" spans="1:15">
      <c r="A6" s="63">
        <v>1</v>
      </c>
      <c r="B6" s="63">
        <v>2</v>
      </c>
      <c r="C6" s="63">
        <v>3</v>
      </c>
      <c r="D6" s="63">
        <v>4</v>
      </c>
      <c r="E6" s="63">
        <v>5</v>
      </c>
      <c r="F6" s="63">
        <v>6</v>
      </c>
      <c r="G6" s="63">
        <v>7</v>
      </c>
      <c r="H6" s="48">
        <v>8</v>
      </c>
      <c r="I6" s="48">
        <v>9</v>
      </c>
      <c r="J6" s="48">
        <v>10</v>
      </c>
      <c r="K6" s="48">
        <v>11</v>
      </c>
      <c r="L6" s="48">
        <v>12</v>
      </c>
      <c r="M6" s="48">
        <v>13</v>
      </c>
      <c r="N6" s="48">
        <v>14</v>
      </c>
      <c r="O6" s="63">
        <v>15</v>
      </c>
    </row>
    <row r="7" ht="20.25" customHeight="1" spans="1:15">
      <c r="A7" s="29" t="s">
        <v>59</v>
      </c>
      <c r="B7" s="29" t="s">
        <v>60</v>
      </c>
      <c r="C7" s="121">
        <v>24748296.22</v>
      </c>
      <c r="D7" s="121">
        <v>24748296.22</v>
      </c>
      <c r="E7" s="121">
        <v>2613496.22</v>
      </c>
      <c r="F7" s="121">
        <v>22134800</v>
      </c>
      <c r="G7" s="93"/>
      <c r="H7" s="121"/>
      <c r="I7" s="121"/>
      <c r="J7" s="121"/>
      <c r="K7" s="121"/>
      <c r="L7" s="121"/>
      <c r="M7" s="93"/>
      <c r="N7" s="121"/>
      <c r="O7" s="121"/>
    </row>
    <row r="8" ht="20.25" customHeight="1" spans="1:15">
      <c r="A8" s="129" t="s">
        <v>61</v>
      </c>
      <c r="B8" s="129" t="s">
        <v>62</v>
      </c>
      <c r="C8" s="121">
        <v>24426432.06</v>
      </c>
      <c r="D8" s="121">
        <v>24426432.06</v>
      </c>
      <c r="E8" s="121">
        <v>2291632.06</v>
      </c>
      <c r="F8" s="121">
        <v>22134800</v>
      </c>
      <c r="G8" s="93"/>
      <c r="H8" s="121"/>
      <c r="I8" s="121"/>
      <c r="J8" s="121"/>
      <c r="K8" s="121"/>
      <c r="L8" s="121"/>
      <c r="M8" s="93"/>
      <c r="N8" s="121"/>
      <c r="O8" s="121"/>
    </row>
    <row r="9" ht="20.25" customHeight="1" spans="1:15">
      <c r="A9" s="130" t="s">
        <v>63</v>
      </c>
      <c r="B9" s="130" t="s">
        <v>64</v>
      </c>
      <c r="C9" s="121">
        <v>2291632.06</v>
      </c>
      <c r="D9" s="121">
        <v>2291632.06</v>
      </c>
      <c r="E9" s="121">
        <v>2291632.06</v>
      </c>
      <c r="F9" s="121"/>
      <c r="G9" s="93"/>
      <c r="H9" s="121"/>
      <c r="I9" s="121"/>
      <c r="J9" s="121"/>
      <c r="K9" s="121"/>
      <c r="L9" s="121"/>
      <c r="M9" s="93"/>
      <c r="N9" s="121"/>
      <c r="O9" s="121"/>
    </row>
    <row r="10" ht="20.25" customHeight="1" spans="1:15">
      <c r="A10" s="130" t="s">
        <v>65</v>
      </c>
      <c r="B10" s="130" t="s">
        <v>66</v>
      </c>
      <c r="C10" s="121">
        <v>22134800</v>
      </c>
      <c r="D10" s="121">
        <v>22134800</v>
      </c>
      <c r="E10" s="121"/>
      <c r="F10" s="121">
        <v>22134800</v>
      </c>
      <c r="G10" s="93"/>
      <c r="H10" s="121"/>
      <c r="I10" s="121"/>
      <c r="J10" s="121"/>
      <c r="K10" s="121"/>
      <c r="L10" s="121"/>
      <c r="M10" s="93"/>
      <c r="N10" s="121"/>
      <c r="O10" s="121"/>
    </row>
    <row r="11" ht="20.25" customHeight="1" spans="1:15">
      <c r="A11" s="129" t="s">
        <v>67</v>
      </c>
      <c r="B11" s="129" t="s">
        <v>68</v>
      </c>
      <c r="C11" s="121">
        <v>306888.72</v>
      </c>
      <c r="D11" s="121">
        <v>306888.72</v>
      </c>
      <c r="E11" s="121">
        <v>306888.72</v>
      </c>
      <c r="F11" s="121"/>
      <c r="G11" s="93"/>
      <c r="H11" s="121"/>
      <c r="I11" s="121"/>
      <c r="J11" s="121"/>
      <c r="K11" s="121"/>
      <c r="L11" s="121"/>
      <c r="M11" s="93"/>
      <c r="N11" s="121"/>
      <c r="O11" s="121"/>
    </row>
    <row r="12" ht="20.25" customHeight="1" spans="1:15">
      <c r="A12" s="130" t="s">
        <v>69</v>
      </c>
      <c r="B12" s="130" t="s">
        <v>70</v>
      </c>
      <c r="C12" s="121">
        <v>1080</v>
      </c>
      <c r="D12" s="121">
        <v>1080</v>
      </c>
      <c r="E12" s="121">
        <v>1080</v>
      </c>
      <c r="F12" s="121"/>
      <c r="G12" s="93"/>
      <c r="H12" s="121"/>
      <c r="I12" s="121"/>
      <c r="J12" s="121"/>
      <c r="K12" s="121"/>
      <c r="L12" s="121"/>
      <c r="M12" s="93"/>
      <c r="N12" s="121"/>
      <c r="O12" s="121"/>
    </row>
    <row r="13" ht="20.25" customHeight="1" spans="1:15">
      <c r="A13" s="130" t="s">
        <v>71</v>
      </c>
      <c r="B13" s="130" t="s">
        <v>72</v>
      </c>
      <c r="C13" s="121">
        <v>305808.72</v>
      </c>
      <c r="D13" s="121">
        <v>305808.72</v>
      </c>
      <c r="E13" s="121">
        <v>305808.72</v>
      </c>
      <c r="F13" s="121"/>
      <c r="G13" s="93"/>
      <c r="H13" s="121"/>
      <c r="I13" s="121"/>
      <c r="J13" s="121"/>
      <c r="K13" s="121"/>
      <c r="L13" s="121"/>
      <c r="M13" s="93"/>
      <c r="N13" s="121"/>
      <c r="O13" s="121"/>
    </row>
    <row r="14" ht="20.25" customHeight="1" spans="1:15">
      <c r="A14" s="129" t="s">
        <v>73</v>
      </c>
      <c r="B14" s="129" t="s">
        <v>74</v>
      </c>
      <c r="C14" s="121">
        <v>14975.44</v>
      </c>
      <c r="D14" s="121">
        <v>14975.44</v>
      </c>
      <c r="E14" s="121">
        <v>14975.44</v>
      </c>
      <c r="F14" s="121"/>
      <c r="G14" s="93"/>
      <c r="H14" s="121"/>
      <c r="I14" s="121"/>
      <c r="J14" s="121"/>
      <c r="K14" s="121"/>
      <c r="L14" s="121"/>
      <c r="M14" s="93"/>
      <c r="N14" s="121"/>
      <c r="O14" s="121"/>
    </row>
    <row r="15" ht="20.25" customHeight="1" spans="1:15">
      <c r="A15" s="130" t="s">
        <v>75</v>
      </c>
      <c r="B15" s="130" t="s">
        <v>74</v>
      </c>
      <c r="C15" s="121">
        <v>14975.44</v>
      </c>
      <c r="D15" s="121">
        <v>14975.44</v>
      </c>
      <c r="E15" s="121">
        <v>14975.44</v>
      </c>
      <c r="F15" s="121"/>
      <c r="G15" s="93"/>
      <c r="H15" s="121"/>
      <c r="I15" s="121"/>
      <c r="J15" s="121"/>
      <c r="K15" s="121"/>
      <c r="L15" s="121"/>
      <c r="M15" s="93"/>
      <c r="N15" s="121"/>
      <c r="O15" s="121"/>
    </row>
    <row r="16" ht="20.25" customHeight="1" spans="1:15">
      <c r="A16" s="29" t="s">
        <v>76</v>
      </c>
      <c r="B16" s="29" t="s">
        <v>77</v>
      </c>
      <c r="C16" s="121">
        <v>293657.18</v>
      </c>
      <c r="D16" s="121">
        <v>293657.18</v>
      </c>
      <c r="E16" s="121">
        <v>293657.18</v>
      </c>
      <c r="F16" s="121"/>
      <c r="G16" s="93"/>
      <c r="H16" s="121"/>
      <c r="I16" s="121"/>
      <c r="J16" s="121"/>
      <c r="K16" s="121"/>
      <c r="L16" s="121"/>
      <c r="M16" s="93"/>
      <c r="N16" s="121"/>
      <c r="O16" s="121"/>
    </row>
    <row r="17" ht="20.25" customHeight="1" spans="1:15">
      <c r="A17" s="129" t="s">
        <v>78</v>
      </c>
      <c r="B17" s="129" t="s">
        <v>79</v>
      </c>
      <c r="C17" s="121">
        <v>293657.18</v>
      </c>
      <c r="D17" s="121">
        <v>293657.18</v>
      </c>
      <c r="E17" s="121">
        <v>293657.18</v>
      </c>
      <c r="F17" s="121"/>
      <c r="G17" s="93"/>
      <c r="H17" s="121"/>
      <c r="I17" s="121"/>
      <c r="J17" s="121"/>
      <c r="K17" s="121"/>
      <c r="L17" s="121"/>
      <c r="M17" s="93"/>
      <c r="N17" s="121"/>
      <c r="O17" s="121"/>
    </row>
    <row r="18" ht="20.25" customHeight="1" spans="1:15">
      <c r="A18" s="130" t="s">
        <v>80</v>
      </c>
      <c r="B18" s="130" t="s">
        <v>81</v>
      </c>
      <c r="C18" s="121">
        <v>191130.45</v>
      </c>
      <c r="D18" s="121">
        <v>191130.45</v>
      </c>
      <c r="E18" s="121">
        <v>191130.45</v>
      </c>
      <c r="F18" s="121"/>
      <c r="G18" s="93"/>
      <c r="H18" s="121"/>
      <c r="I18" s="121"/>
      <c r="J18" s="121"/>
      <c r="K18" s="121"/>
      <c r="L18" s="121"/>
      <c r="M18" s="93"/>
      <c r="N18" s="121"/>
      <c r="O18" s="121"/>
    </row>
    <row r="19" ht="20.25" customHeight="1" spans="1:15">
      <c r="A19" s="130" t="s">
        <v>82</v>
      </c>
      <c r="B19" s="130" t="s">
        <v>83</v>
      </c>
      <c r="C19" s="121">
        <v>95565.23</v>
      </c>
      <c r="D19" s="121">
        <v>95565.23</v>
      </c>
      <c r="E19" s="121">
        <v>95565.23</v>
      </c>
      <c r="F19" s="121"/>
      <c r="G19" s="93"/>
      <c r="H19" s="121"/>
      <c r="I19" s="121"/>
      <c r="J19" s="121"/>
      <c r="K19" s="121"/>
      <c r="L19" s="121"/>
      <c r="M19" s="93"/>
      <c r="N19" s="121"/>
      <c r="O19" s="121"/>
    </row>
    <row r="20" ht="20.25" customHeight="1" spans="1:15">
      <c r="A20" s="130" t="s">
        <v>84</v>
      </c>
      <c r="B20" s="130" t="s">
        <v>85</v>
      </c>
      <c r="C20" s="121">
        <v>6961.5</v>
      </c>
      <c r="D20" s="121">
        <v>6961.5</v>
      </c>
      <c r="E20" s="121">
        <v>6961.5</v>
      </c>
      <c r="F20" s="121"/>
      <c r="G20" s="93"/>
      <c r="H20" s="121"/>
      <c r="I20" s="121"/>
      <c r="J20" s="121"/>
      <c r="K20" s="121"/>
      <c r="L20" s="121"/>
      <c r="M20" s="93"/>
      <c r="N20" s="121"/>
      <c r="O20" s="121"/>
    </row>
    <row r="21" ht="20.25" customHeight="1" spans="1:15">
      <c r="A21" s="29" t="s">
        <v>86</v>
      </c>
      <c r="B21" s="29" t="s">
        <v>87</v>
      </c>
      <c r="C21" s="121">
        <v>242555.04</v>
      </c>
      <c r="D21" s="121">
        <v>242555.04</v>
      </c>
      <c r="E21" s="121">
        <v>242555.04</v>
      </c>
      <c r="F21" s="121"/>
      <c r="G21" s="93"/>
      <c r="H21" s="121"/>
      <c r="I21" s="121"/>
      <c r="J21" s="121"/>
      <c r="K21" s="121"/>
      <c r="L21" s="121"/>
      <c r="M21" s="93"/>
      <c r="N21" s="121"/>
      <c r="O21" s="121"/>
    </row>
    <row r="22" ht="20.25" customHeight="1" spans="1:15">
      <c r="A22" s="129" t="s">
        <v>88</v>
      </c>
      <c r="B22" s="129" t="s">
        <v>89</v>
      </c>
      <c r="C22" s="121">
        <v>242555.04</v>
      </c>
      <c r="D22" s="121">
        <v>242555.04</v>
      </c>
      <c r="E22" s="121">
        <v>242555.04</v>
      </c>
      <c r="F22" s="121"/>
      <c r="G22" s="93"/>
      <c r="H22" s="121"/>
      <c r="I22" s="121"/>
      <c r="J22" s="121"/>
      <c r="K22" s="121"/>
      <c r="L22" s="121"/>
      <c r="M22" s="93"/>
      <c r="N22" s="121"/>
      <c r="O22" s="121"/>
    </row>
    <row r="23" ht="20.25" customHeight="1" spans="1:15">
      <c r="A23" s="130" t="s">
        <v>90</v>
      </c>
      <c r="B23" s="130" t="s">
        <v>91</v>
      </c>
      <c r="C23" s="121">
        <v>242555.04</v>
      </c>
      <c r="D23" s="121">
        <v>242555.04</v>
      </c>
      <c r="E23" s="121">
        <v>242555.04</v>
      </c>
      <c r="F23" s="121"/>
      <c r="G23" s="93"/>
      <c r="H23" s="121"/>
      <c r="I23" s="121"/>
      <c r="J23" s="121"/>
      <c r="K23" s="121"/>
      <c r="L23" s="121"/>
      <c r="M23" s="93"/>
      <c r="N23" s="121"/>
      <c r="O23" s="121"/>
    </row>
    <row r="24" ht="17.25" customHeight="1" spans="1:15">
      <c r="A24" s="105" t="s">
        <v>92</v>
      </c>
      <c r="B24" s="106" t="s">
        <v>92</v>
      </c>
      <c r="C24" s="121">
        <v>25284508.44</v>
      </c>
      <c r="D24" s="121">
        <v>25284508.44</v>
      </c>
      <c r="E24" s="121">
        <v>3149708.44</v>
      </c>
      <c r="F24" s="121">
        <v>22134800</v>
      </c>
      <c r="G24" s="93"/>
      <c r="H24" s="121"/>
      <c r="I24" s="121"/>
      <c r="J24" s="121"/>
      <c r="K24" s="121"/>
      <c r="L24" s="121"/>
      <c r="M24" s="93"/>
      <c r="N24" s="121"/>
      <c r="O24" s="121"/>
    </row>
  </sheetData>
  <mergeCells count="11">
    <mergeCell ref="A2:O2"/>
    <mergeCell ref="A3:L3"/>
    <mergeCell ref="D4:F4"/>
    <mergeCell ref="J4:O4"/>
    <mergeCell ref="A24:B24"/>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1" sqref="A1"/>
    </sheetView>
  </sheetViews>
  <sheetFormatPr defaultColWidth="9.14166666666667" defaultRowHeight="14.25" customHeight="1" outlineLevelCol="3"/>
  <cols>
    <col min="1" max="1" width="49.2833333333333" customWidth="1"/>
    <col min="2" max="2" width="43.3166666666667" customWidth="1"/>
    <col min="3" max="3" width="48.5666666666667" customWidth="1"/>
    <col min="4" max="4" width="41.175" customWidth="1"/>
  </cols>
  <sheetData>
    <row r="1" customHeight="1" spans="4:4">
      <c r="D1" s="101" t="s">
        <v>93</v>
      </c>
    </row>
    <row r="2" ht="31.5" customHeight="1" spans="1:4">
      <c r="A2" s="45" t="s">
        <v>94</v>
      </c>
      <c r="B2" s="133"/>
      <c r="C2" s="133"/>
      <c r="D2" s="133"/>
    </row>
    <row r="3" ht="17.25" customHeight="1" spans="1:4">
      <c r="A3" s="4" t="str">
        <f>"单位名称："&amp;"云南省人力资源和社会保障厅信息中心"</f>
        <v>单位名称：云南省人力资源和社会保障厅信息中心</v>
      </c>
      <c r="B3" s="134"/>
      <c r="C3" s="134"/>
      <c r="D3" s="102" t="s">
        <v>2</v>
      </c>
    </row>
    <row r="4" ht="24.65" customHeight="1" spans="1:4">
      <c r="A4" s="10" t="s">
        <v>3</v>
      </c>
      <c r="B4" s="12"/>
      <c r="C4" s="10" t="s">
        <v>4</v>
      </c>
      <c r="D4" s="12"/>
    </row>
    <row r="5" ht="15.65" customHeight="1" spans="1:4">
      <c r="A5" s="15" t="s">
        <v>5</v>
      </c>
      <c r="B5" s="135" t="s">
        <v>6</v>
      </c>
      <c r="C5" s="15" t="s">
        <v>95</v>
      </c>
      <c r="D5" s="135" t="s">
        <v>6</v>
      </c>
    </row>
    <row r="6" ht="14.15" customHeight="1" spans="1:4">
      <c r="A6" s="18"/>
      <c r="B6" s="17"/>
      <c r="C6" s="18"/>
      <c r="D6" s="17"/>
    </row>
    <row r="7" ht="29.15" customHeight="1" spans="1:4">
      <c r="A7" s="136" t="s">
        <v>96</v>
      </c>
      <c r="B7" s="137">
        <v>24962108.44</v>
      </c>
      <c r="C7" s="138" t="s">
        <v>97</v>
      </c>
      <c r="D7" s="137">
        <v>25284508.44</v>
      </c>
    </row>
    <row r="8" ht="29.15" customHeight="1" spans="1:4">
      <c r="A8" s="139" t="s">
        <v>98</v>
      </c>
      <c r="B8" s="93">
        <v>24962108.44</v>
      </c>
      <c r="C8" s="23" t="str">
        <f>"（一）"&amp;"社会保障和就业支出"</f>
        <v>（一）社会保障和就业支出</v>
      </c>
      <c r="D8" s="93">
        <v>24748296.22</v>
      </c>
    </row>
    <row r="9" ht="29.15" customHeight="1" spans="1:4">
      <c r="A9" s="139" t="s">
        <v>99</v>
      </c>
      <c r="B9" s="93"/>
      <c r="C9" s="23" t="str">
        <f>"（二）"&amp;"卫生健康支出"</f>
        <v>（二）卫生健康支出</v>
      </c>
      <c r="D9" s="93">
        <v>293657.18</v>
      </c>
    </row>
    <row r="10" ht="29.15" customHeight="1" spans="1:4">
      <c r="A10" s="139" t="s">
        <v>100</v>
      </c>
      <c r="B10" s="93"/>
      <c r="C10" s="23" t="str">
        <f>"（三）"&amp;"住房保障支出"</f>
        <v>（三）住房保障支出</v>
      </c>
      <c r="D10" s="93">
        <v>242555.04</v>
      </c>
    </row>
    <row r="11" ht="29.15" customHeight="1" spans="1:4">
      <c r="A11" s="140" t="s">
        <v>101</v>
      </c>
      <c r="B11" s="141">
        <v>322400</v>
      </c>
      <c r="C11" s="142"/>
      <c r="D11" s="141"/>
    </row>
    <row r="12" ht="29.15" customHeight="1" spans="1:4">
      <c r="A12" s="139" t="s">
        <v>98</v>
      </c>
      <c r="B12" s="121">
        <v>322400</v>
      </c>
      <c r="C12" s="142"/>
      <c r="D12" s="141"/>
    </row>
    <row r="13" ht="29.15" customHeight="1" spans="1:4">
      <c r="A13" s="143" t="s">
        <v>99</v>
      </c>
      <c r="B13" s="121"/>
      <c r="C13" s="142"/>
      <c r="D13" s="141"/>
    </row>
    <row r="14" ht="29.15" customHeight="1" spans="1:4">
      <c r="A14" s="143" t="s">
        <v>100</v>
      </c>
      <c r="B14" s="141"/>
      <c r="C14" s="142"/>
      <c r="D14" s="141"/>
    </row>
    <row r="15" ht="29.15" customHeight="1" spans="1:4">
      <c r="A15" s="144"/>
      <c r="B15" s="141"/>
      <c r="C15" s="145" t="s">
        <v>102</v>
      </c>
      <c r="D15" s="141"/>
    </row>
    <row r="16" ht="29.15" customHeight="1" spans="1:4">
      <c r="A16" s="144" t="s">
        <v>103</v>
      </c>
      <c r="B16" s="141">
        <v>25284508.44</v>
      </c>
      <c r="C16" s="142" t="s">
        <v>25</v>
      </c>
      <c r="D16" s="141">
        <v>25284508.44</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4"/>
  <sheetViews>
    <sheetView showZeros="0" workbookViewId="0">
      <selection activeCell="A1" sqref="A1"/>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4:7">
      <c r="D1" s="113"/>
      <c r="F1" s="57"/>
      <c r="G1" s="57" t="s">
        <v>104</v>
      </c>
    </row>
    <row r="2" ht="39" customHeight="1" spans="1:7">
      <c r="A2" s="3" t="s">
        <v>105</v>
      </c>
      <c r="B2" s="3"/>
      <c r="C2" s="3"/>
      <c r="D2" s="3"/>
      <c r="E2" s="3"/>
      <c r="F2" s="3"/>
      <c r="G2" s="3"/>
    </row>
    <row r="3" ht="18" customHeight="1" spans="1:7">
      <c r="A3" s="4" t="str">
        <f>"单位名称："&amp;"云南省人力资源和社会保障厅信息中心"</f>
        <v>单位名称：云南省人力资源和社会保障厅信息中心</v>
      </c>
      <c r="F3" s="104"/>
      <c r="G3" s="104" t="s">
        <v>2</v>
      </c>
    </row>
    <row r="4" ht="20.25" customHeight="1" spans="1:7">
      <c r="A4" s="123" t="s">
        <v>106</v>
      </c>
      <c r="B4" s="124"/>
      <c r="C4" s="125" t="s">
        <v>30</v>
      </c>
      <c r="D4" s="11" t="s">
        <v>57</v>
      </c>
      <c r="E4" s="11"/>
      <c r="F4" s="12"/>
      <c r="G4" s="125" t="s">
        <v>58</v>
      </c>
    </row>
    <row r="5" ht="20.25" customHeight="1" spans="1:7">
      <c r="A5" s="126" t="s">
        <v>48</v>
      </c>
      <c r="B5" s="127" t="s">
        <v>49</v>
      </c>
      <c r="C5" s="95"/>
      <c r="D5" s="95" t="s">
        <v>32</v>
      </c>
      <c r="E5" s="95" t="s">
        <v>107</v>
      </c>
      <c r="F5" s="95" t="s">
        <v>108</v>
      </c>
      <c r="G5" s="95"/>
    </row>
    <row r="6" ht="13.5" customHeight="1" spans="1:7">
      <c r="A6" s="128" t="s">
        <v>109</v>
      </c>
      <c r="B6" s="128" t="s">
        <v>110</v>
      </c>
      <c r="C6" s="128" t="s">
        <v>111</v>
      </c>
      <c r="D6" s="63"/>
      <c r="E6" s="128" t="s">
        <v>112</v>
      </c>
      <c r="F6" s="128" t="s">
        <v>113</v>
      </c>
      <c r="G6" s="128" t="s">
        <v>114</v>
      </c>
    </row>
    <row r="7" ht="18" customHeight="1" spans="1:7">
      <c r="A7" s="29" t="s">
        <v>59</v>
      </c>
      <c r="B7" s="29" t="s">
        <v>60</v>
      </c>
      <c r="C7" s="22">
        <v>24425896.22</v>
      </c>
      <c r="D7" s="22">
        <v>2613496.22</v>
      </c>
      <c r="E7" s="22">
        <v>2411290.16</v>
      </c>
      <c r="F7" s="22">
        <v>202206.06</v>
      </c>
      <c r="G7" s="22">
        <v>21812400</v>
      </c>
    </row>
    <row r="8" ht="18" customHeight="1" spans="1:7">
      <c r="A8" s="29" t="s">
        <v>61</v>
      </c>
      <c r="B8" s="129" t="s">
        <v>62</v>
      </c>
      <c r="C8" s="22">
        <v>24104032.06</v>
      </c>
      <c r="D8" s="22">
        <v>2291632.06</v>
      </c>
      <c r="E8" s="22">
        <v>2090506</v>
      </c>
      <c r="F8" s="22">
        <v>201126.06</v>
      </c>
      <c r="G8" s="22">
        <v>21812400</v>
      </c>
    </row>
    <row r="9" ht="18" customHeight="1" spans="1:7">
      <c r="A9" s="29" t="s">
        <v>63</v>
      </c>
      <c r="B9" s="130" t="s">
        <v>64</v>
      </c>
      <c r="C9" s="22">
        <v>2291632.06</v>
      </c>
      <c r="D9" s="22">
        <v>2291632.06</v>
      </c>
      <c r="E9" s="22">
        <v>2090506</v>
      </c>
      <c r="F9" s="22">
        <v>201126.06</v>
      </c>
      <c r="G9" s="22"/>
    </row>
    <row r="10" ht="18" customHeight="1" spans="1:7">
      <c r="A10" s="29" t="s">
        <v>65</v>
      </c>
      <c r="B10" s="130" t="s">
        <v>66</v>
      </c>
      <c r="C10" s="22">
        <v>21812400</v>
      </c>
      <c r="D10" s="22"/>
      <c r="E10" s="22"/>
      <c r="F10" s="22"/>
      <c r="G10" s="22">
        <v>21812400</v>
      </c>
    </row>
    <row r="11" ht="18" customHeight="1" spans="1:7">
      <c r="A11" s="29" t="s">
        <v>67</v>
      </c>
      <c r="B11" s="129" t="s">
        <v>68</v>
      </c>
      <c r="C11" s="22">
        <v>306888.72</v>
      </c>
      <c r="D11" s="22">
        <v>306888.72</v>
      </c>
      <c r="E11" s="22">
        <v>305808.72</v>
      </c>
      <c r="F11" s="22">
        <v>1080</v>
      </c>
      <c r="G11" s="22"/>
    </row>
    <row r="12" ht="18" customHeight="1" spans="1:7">
      <c r="A12" s="29" t="s">
        <v>69</v>
      </c>
      <c r="B12" s="130" t="s">
        <v>70</v>
      </c>
      <c r="C12" s="22">
        <v>1080</v>
      </c>
      <c r="D12" s="22">
        <v>1080</v>
      </c>
      <c r="E12" s="22"/>
      <c r="F12" s="22">
        <v>1080</v>
      </c>
      <c r="G12" s="22"/>
    </row>
    <row r="13" ht="18" customHeight="1" spans="1:7">
      <c r="A13" s="29" t="s">
        <v>71</v>
      </c>
      <c r="B13" s="130" t="s">
        <v>72</v>
      </c>
      <c r="C13" s="22">
        <v>305808.72</v>
      </c>
      <c r="D13" s="22">
        <v>305808.72</v>
      </c>
      <c r="E13" s="22">
        <v>305808.72</v>
      </c>
      <c r="F13" s="22"/>
      <c r="G13" s="22"/>
    </row>
    <row r="14" ht="18" customHeight="1" spans="1:7">
      <c r="A14" s="29" t="s">
        <v>73</v>
      </c>
      <c r="B14" s="129" t="s">
        <v>74</v>
      </c>
      <c r="C14" s="22">
        <v>14975.44</v>
      </c>
      <c r="D14" s="22">
        <v>14975.44</v>
      </c>
      <c r="E14" s="22">
        <v>14975.44</v>
      </c>
      <c r="F14" s="22"/>
      <c r="G14" s="22"/>
    </row>
    <row r="15" ht="18" customHeight="1" spans="1:7">
      <c r="A15" s="29" t="s">
        <v>75</v>
      </c>
      <c r="B15" s="130" t="s">
        <v>74</v>
      </c>
      <c r="C15" s="22">
        <v>14975.44</v>
      </c>
      <c r="D15" s="22">
        <v>14975.44</v>
      </c>
      <c r="E15" s="22">
        <v>14975.44</v>
      </c>
      <c r="F15" s="22"/>
      <c r="G15" s="22"/>
    </row>
    <row r="16" ht="18" customHeight="1" spans="1:7">
      <c r="A16" s="29" t="s">
        <v>76</v>
      </c>
      <c r="B16" s="29" t="s">
        <v>77</v>
      </c>
      <c r="C16" s="22">
        <v>293657.18</v>
      </c>
      <c r="D16" s="22">
        <v>293657.18</v>
      </c>
      <c r="E16" s="22">
        <v>293657.18</v>
      </c>
      <c r="F16" s="22"/>
      <c r="G16" s="22"/>
    </row>
    <row r="17" ht="18" customHeight="1" spans="1:7">
      <c r="A17" s="29" t="s">
        <v>78</v>
      </c>
      <c r="B17" s="129" t="s">
        <v>79</v>
      </c>
      <c r="C17" s="22">
        <v>293657.18</v>
      </c>
      <c r="D17" s="22">
        <v>293657.18</v>
      </c>
      <c r="E17" s="22">
        <v>293657.18</v>
      </c>
      <c r="F17" s="22"/>
      <c r="G17" s="22"/>
    </row>
    <row r="18" ht="18" customHeight="1" spans="1:7">
      <c r="A18" s="29" t="s">
        <v>80</v>
      </c>
      <c r="B18" s="130" t="s">
        <v>81</v>
      </c>
      <c r="C18" s="22">
        <v>191130.45</v>
      </c>
      <c r="D18" s="22">
        <v>191130.45</v>
      </c>
      <c r="E18" s="22">
        <v>191130.45</v>
      </c>
      <c r="F18" s="22"/>
      <c r="G18" s="22"/>
    </row>
    <row r="19" ht="18" customHeight="1" spans="1:7">
      <c r="A19" s="29" t="s">
        <v>82</v>
      </c>
      <c r="B19" s="130" t="s">
        <v>83</v>
      </c>
      <c r="C19" s="22">
        <v>95565.23</v>
      </c>
      <c r="D19" s="22">
        <v>95565.23</v>
      </c>
      <c r="E19" s="22">
        <v>95565.23</v>
      </c>
      <c r="F19" s="22"/>
      <c r="G19" s="22"/>
    </row>
    <row r="20" ht="18" customHeight="1" spans="1:7">
      <c r="A20" s="29" t="s">
        <v>84</v>
      </c>
      <c r="B20" s="130" t="s">
        <v>85</v>
      </c>
      <c r="C20" s="22">
        <v>6961.5</v>
      </c>
      <c r="D20" s="22">
        <v>6961.5</v>
      </c>
      <c r="E20" s="22">
        <v>6961.5</v>
      </c>
      <c r="F20" s="22"/>
      <c r="G20" s="22"/>
    </row>
    <row r="21" ht="18" customHeight="1" spans="1:7">
      <c r="A21" s="29" t="s">
        <v>86</v>
      </c>
      <c r="B21" s="29" t="s">
        <v>87</v>
      </c>
      <c r="C21" s="22">
        <v>242555.04</v>
      </c>
      <c r="D21" s="22">
        <v>242555.04</v>
      </c>
      <c r="E21" s="22">
        <v>242555.04</v>
      </c>
      <c r="F21" s="22"/>
      <c r="G21" s="22"/>
    </row>
    <row r="22" ht="18" customHeight="1" spans="1:7">
      <c r="A22" s="29" t="s">
        <v>88</v>
      </c>
      <c r="B22" s="129" t="s">
        <v>89</v>
      </c>
      <c r="C22" s="22">
        <v>242555.04</v>
      </c>
      <c r="D22" s="22">
        <v>242555.04</v>
      </c>
      <c r="E22" s="22">
        <v>242555.04</v>
      </c>
      <c r="F22" s="22"/>
      <c r="G22" s="22"/>
    </row>
    <row r="23" ht="18" customHeight="1" spans="1:7">
      <c r="A23" s="29" t="s">
        <v>90</v>
      </c>
      <c r="B23" s="130" t="s">
        <v>91</v>
      </c>
      <c r="C23" s="22">
        <v>242555.04</v>
      </c>
      <c r="D23" s="22">
        <v>242555.04</v>
      </c>
      <c r="E23" s="22">
        <v>242555.04</v>
      </c>
      <c r="F23" s="22"/>
      <c r="G23" s="22"/>
    </row>
    <row r="24" ht="18" customHeight="1" spans="1:7">
      <c r="A24" s="131" t="s">
        <v>92</v>
      </c>
      <c r="B24" s="132" t="s">
        <v>92</v>
      </c>
      <c r="C24" s="22">
        <v>24962108.44</v>
      </c>
      <c r="D24" s="22">
        <v>3149708.44</v>
      </c>
      <c r="E24" s="22">
        <v>2947502.38</v>
      </c>
      <c r="F24" s="22">
        <v>202206.06</v>
      </c>
      <c r="G24" s="22">
        <v>21812400</v>
      </c>
    </row>
  </sheetData>
  <mergeCells count="7">
    <mergeCell ref="A2:G2"/>
    <mergeCell ref="A3:E3"/>
    <mergeCell ref="A4:B4"/>
    <mergeCell ref="D4:F4"/>
    <mergeCell ref="A24:B24"/>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
    </sheetView>
  </sheetViews>
  <sheetFormatPr defaultColWidth="9.14166666666667" defaultRowHeight="14.25" customHeight="1" outlineLevelRow="6" outlineLevelCol="5"/>
  <cols>
    <col min="1" max="1" width="27.425" customWidth="1"/>
    <col min="2" max="6" width="31.175" customWidth="1"/>
  </cols>
  <sheetData>
    <row r="1" ht="12" customHeight="1" spans="1:6">
      <c r="A1" s="117"/>
      <c r="B1" s="117"/>
      <c r="C1" s="62"/>
      <c r="F1" s="61" t="s">
        <v>115</v>
      </c>
    </row>
    <row r="2" ht="25.5" customHeight="1" spans="1:6">
      <c r="A2" s="118" t="s">
        <v>116</v>
      </c>
      <c r="B2" s="118"/>
      <c r="C2" s="118"/>
      <c r="D2" s="118"/>
      <c r="E2" s="118"/>
      <c r="F2" s="118"/>
    </row>
    <row r="3" ht="15.75" customHeight="1" spans="1:6">
      <c r="A3" s="4" t="str">
        <f>"单位名称："&amp;"云南省人力资源和社会保障厅信息中心"</f>
        <v>单位名称：云南省人力资源和社会保障厅信息中心</v>
      </c>
      <c r="B3" s="117"/>
      <c r="C3" s="62"/>
      <c r="F3" s="61" t="s">
        <v>117</v>
      </c>
    </row>
    <row r="4" ht="19.5" customHeight="1" spans="1:6">
      <c r="A4" s="9" t="s">
        <v>118</v>
      </c>
      <c r="B4" s="15" t="s">
        <v>119</v>
      </c>
      <c r="C4" s="10" t="s">
        <v>120</v>
      </c>
      <c r="D4" s="11"/>
      <c r="E4" s="12"/>
      <c r="F4" s="15" t="s">
        <v>121</v>
      </c>
    </row>
    <row r="5" ht="19.5" customHeight="1" spans="1:6">
      <c r="A5" s="17"/>
      <c r="B5" s="18"/>
      <c r="C5" s="63" t="s">
        <v>32</v>
      </c>
      <c r="D5" s="63" t="s">
        <v>122</v>
      </c>
      <c r="E5" s="63" t="s">
        <v>123</v>
      </c>
      <c r="F5" s="18"/>
    </row>
    <row r="6" ht="18.75" customHeight="1" spans="1:6">
      <c r="A6" s="119">
        <v>1</v>
      </c>
      <c r="B6" s="119">
        <v>2</v>
      </c>
      <c r="C6" s="120">
        <v>3</v>
      </c>
      <c r="D6" s="119">
        <v>4</v>
      </c>
      <c r="E6" s="119">
        <v>5</v>
      </c>
      <c r="F6" s="119">
        <v>6</v>
      </c>
    </row>
    <row r="7" ht="18.75" customHeight="1" spans="1:6">
      <c r="A7" s="121">
        <v>16118.06</v>
      </c>
      <c r="B7" s="121"/>
      <c r="C7" s="122">
        <v>12355.06</v>
      </c>
      <c r="D7" s="121"/>
      <c r="E7" s="121">
        <v>12355.06</v>
      </c>
      <c r="F7" s="121">
        <v>3763</v>
      </c>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34"/>
  <sheetViews>
    <sheetView showZeros="0" workbookViewId="0">
      <selection activeCell="A1" sqref="A1"/>
    </sheetView>
  </sheetViews>
  <sheetFormatPr defaultColWidth="9.14166666666667" defaultRowHeight="14.25" customHeight="1"/>
  <cols>
    <col min="1" max="1" width="28.7" customWidth="1"/>
    <col min="2" max="3" width="23.85" customWidth="1"/>
    <col min="4" max="4" width="14.6083333333333" customWidth="1"/>
    <col min="5" max="5" width="18.4583333333333"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4:23">
      <c r="D1" s="1"/>
      <c r="E1" s="1"/>
      <c r="F1" s="1"/>
      <c r="G1" s="1"/>
      <c r="U1" s="113"/>
      <c r="W1" s="57" t="s">
        <v>124</v>
      </c>
    </row>
    <row r="2" ht="27.75" customHeight="1" spans="1:23">
      <c r="A2" s="27" t="s">
        <v>125</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"单位名称："&amp;"云南省人力资源和社会保障厅信息中心"</f>
        <v>单位名称：云南省人力资源和社会保障厅信息中心</v>
      </c>
      <c r="B3" s="5"/>
      <c r="C3" s="5"/>
      <c r="D3" s="5"/>
      <c r="E3" s="5"/>
      <c r="F3" s="5"/>
      <c r="G3" s="5"/>
      <c r="H3" s="6"/>
      <c r="I3" s="6"/>
      <c r="J3" s="6"/>
      <c r="K3" s="6"/>
      <c r="L3" s="6"/>
      <c r="M3" s="6"/>
      <c r="N3" s="6"/>
      <c r="O3" s="6"/>
      <c r="P3" s="6"/>
      <c r="Q3" s="6"/>
      <c r="U3" s="113"/>
      <c r="W3" s="104" t="s">
        <v>117</v>
      </c>
    </row>
    <row r="4" ht="21.75" customHeight="1" spans="1:23">
      <c r="A4" s="8" t="s">
        <v>126</v>
      </c>
      <c r="B4" s="8" t="s">
        <v>127</v>
      </c>
      <c r="C4" s="8" t="s">
        <v>128</v>
      </c>
      <c r="D4" s="9" t="s">
        <v>129</v>
      </c>
      <c r="E4" s="9" t="s">
        <v>130</v>
      </c>
      <c r="F4" s="9" t="s">
        <v>131</v>
      </c>
      <c r="G4" s="9" t="s">
        <v>132</v>
      </c>
      <c r="H4" s="63" t="s">
        <v>133</v>
      </c>
      <c r="I4" s="63"/>
      <c r="J4" s="63"/>
      <c r="K4" s="63"/>
      <c r="L4" s="110"/>
      <c r="M4" s="110"/>
      <c r="N4" s="110"/>
      <c r="O4" s="110"/>
      <c r="P4" s="110"/>
      <c r="Q4" s="47"/>
      <c r="R4" s="63"/>
      <c r="S4" s="63"/>
      <c r="T4" s="63"/>
      <c r="U4" s="63"/>
      <c r="V4" s="63"/>
      <c r="W4" s="63"/>
    </row>
    <row r="5" ht="21.75" customHeight="1" spans="1:23">
      <c r="A5" s="13"/>
      <c r="B5" s="13"/>
      <c r="C5" s="13"/>
      <c r="D5" s="14"/>
      <c r="E5" s="14"/>
      <c r="F5" s="14"/>
      <c r="G5" s="14"/>
      <c r="H5" s="63" t="s">
        <v>30</v>
      </c>
      <c r="I5" s="47" t="s">
        <v>33</v>
      </c>
      <c r="J5" s="47"/>
      <c r="K5" s="47"/>
      <c r="L5" s="110"/>
      <c r="M5" s="110"/>
      <c r="N5" s="110" t="s">
        <v>134</v>
      </c>
      <c r="O5" s="110"/>
      <c r="P5" s="110"/>
      <c r="Q5" s="47" t="s">
        <v>36</v>
      </c>
      <c r="R5" s="63" t="s">
        <v>51</v>
      </c>
      <c r="S5" s="47"/>
      <c r="T5" s="47"/>
      <c r="U5" s="47"/>
      <c r="V5" s="47"/>
      <c r="W5" s="47"/>
    </row>
    <row r="6" ht="15" customHeight="1" spans="1:23">
      <c r="A6" s="16"/>
      <c r="B6" s="16"/>
      <c r="C6" s="16"/>
      <c r="D6" s="17"/>
      <c r="E6" s="17"/>
      <c r="F6" s="17"/>
      <c r="G6" s="17"/>
      <c r="H6" s="63"/>
      <c r="I6" s="47" t="s">
        <v>135</v>
      </c>
      <c r="J6" s="47" t="s">
        <v>136</v>
      </c>
      <c r="K6" s="47" t="s">
        <v>137</v>
      </c>
      <c r="L6" s="116" t="s">
        <v>138</v>
      </c>
      <c r="M6" s="116" t="s">
        <v>139</v>
      </c>
      <c r="N6" s="116" t="s">
        <v>33</v>
      </c>
      <c r="O6" s="116" t="s">
        <v>34</v>
      </c>
      <c r="P6" s="116" t="s">
        <v>35</v>
      </c>
      <c r="Q6" s="47"/>
      <c r="R6" s="47" t="s">
        <v>32</v>
      </c>
      <c r="S6" s="47" t="s">
        <v>43</v>
      </c>
      <c r="T6" s="47" t="s">
        <v>140</v>
      </c>
      <c r="U6" s="47" t="s">
        <v>39</v>
      </c>
      <c r="V6" s="47" t="s">
        <v>40</v>
      </c>
      <c r="W6" s="47" t="s">
        <v>41</v>
      </c>
    </row>
    <row r="7" ht="27.75" customHeight="1" spans="1:23">
      <c r="A7" s="16"/>
      <c r="B7" s="16"/>
      <c r="C7" s="16"/>
      <c r="D7" s="17"/>
      <c r="E7" s="17"/>
      <c r="F7" s="17"/>
      <c r="G7" s="17"/>
      <c r="H7" s="63"/>
      <c r="I7" s="47"/>
      <c r="J7" s="47"/>
      <c r="K7" s="47"/>
      <c r="L7" s="116"/>
      <c r="M7" s="116"/>
      <c r="N7" s="116"/>
      <c r="O7" s="116"/>
      <c r="P7" s="116"/>
      <c r="Q7" s="47"/>
      <c r="R7" s="47"/>
      <c r="S7" s="47"/>
      <c r="T7" s="47"/>
      <c r="U7" s="47"/>
      <c r="V7" s="47"/>
      <c r="W7" s="47"/>
    </row>
    <row r="8" ht="15" customHeight="1" spans="1:23">
      <c r="A8" s="114">
        <v>1</v>
      </c>
      <c r="B8" s="114">
        <v>2</v>
      </c>
      <c r="C8" s="114">
        <v>3</v>
      </c>
      <c r="D8" s="114">
        <v>4</v>
      </c>
      <c r="E8" s="114">
        <v>5</v>
      </c>
      <c r="F8" s="114">
        <v>6</v>
      </c>
      <c r="G8" s="114">
        <v>7</v>
      </c>
      <c r="H8" s="114">
        <v>8</v>
      </c>
      <c r="I8" s="114">
        <v>9</v>
      </c>
      <c r="J8" s="114">
        <v>10</v>
      </c>
      <c r="K8" s="114">
        <v>11</v>
      </c>
      <c r="L8" s="114">
        <v>12</v>
      </c>
      <c r="M8" s="114">
        <v>13</v>
      </c>
      <c r="N8" s="114">
        <v>14</v>
      </c>
      <c r="O8" s="114">
        <v>15</v>
      </c>
      <c r="P8" s="114">
        <v>16</v>
      </c>
      <c r="Q8" s="114">
        <v>17</v>
      </c>
      <c r="R8" s="114">
        <v>18</v>
      </c>
      <c r="S8" s="114">
        <v>19</v>
      </c>
      <c r="T8" s="114">
        <v>20</v>
      </c>
      <c r="U8" s="114">
        <v>21</v>
      </c>
      <c r="V8" s="114">
        <v>22</v>
      </c>
      <c r="W8" s="114">
        <v>23</v>
      </c>
    </row>
    <row r="9" ht="18.75" customHeight="1" spans="1:23">
      <c r="A9" s="23" t="s">
        <v>45</v>
      </c>
      <c r="B9" s="109"/>
      <c r="C9" s="23"/>
      <c r="D9" s="23"/>
      <c r="E9" s="23"/>
      <c r="F9" s="23"/>
      <c r="G9" s="23"/>
      <c r="H9" s="22">
        <v>3149708.44</v>
      </c>
      <c r="I9" s="22">
        <v>3149708.44</v>
      </c>
      <c r="J9" s="22">
        <v>773809.47</v>
      </c>
      <c r="K9" s="22"/>
      <c r="L9" s="22">
        <v>2375898.97</v>
      </c>
      <c r="M9" s="22"/>
      <c r="N9" s="22"/>
      <c r="O9" s="22"/>
      <c r="P9" s="22"/>
      <c r="Q9" s="22"/>
      <c r="R9" s="22"/>
      <c r="S9" s="22"/>
      <c r="T9" s="22"/>
      <c r="U9" s="22"/>
      <c r="V9" s="22"/>
      <c r="W9" s="22"/>
    </row>
    <row r="10" ht="31.4" customHeight="1" spans="1:23">
      <c r="A10" s="115" t="s">
        <v>45</v>
      </c>
      <c r="B10" s="109" t="s">
        <v>141</v>
      </c>
      <c r="C10" s="23" t="s">
        <v>142</v>
      </c>
      <c r="D10" s="23" t="s">
        <v>63</v>
      </c>
      <c r="E10" s="23" t="s">
        <v>64</v>
      </c>
      <c r="F10" s="23" t="s">
        <v>143</v>
      </c>
      <c r="G10" s="23" t="s">
        <v>144</v>
      </c>
      <c r="H10" s="22">
        <v>857640</v>
      </c>
      <c r="I10" s="22">
        <v>857640</v>
      </c>
      <c r="J10" s="22">
        <v>214410</v>
      </c>
      <c r="K10" s="22"/>
      <c r="L10" s="22">
        <v>643230</v>
      </c>
      <c r="M10" s="22"/>
      <c r="N10" s="22"/>
      <c r="O10" s="22"/>
      <c r="P10" s="22"/>
      <c r="Q10" s="22"/>
      <c r="R10" s="22"/>
      <c r="S10" s="22"/>
      <c r="T10" s="22"/>
      <c r="U10" s="22"/>
      <c r="V10" s="22"/>
      <c r="W10" s="22"/>
    </row>
    <row r="11" ht="31.4" customHeight="1" spans="1:23">
      <c r="A11" s="115" t="s">
        <v>45</v>
      </c>
      <c r="B11" s="109" t="s">
        <v>141</v>
      </c>
      <c r="C11" s="23" t="s">
        <v>142</v>
      </c>
      <c r="D11" s="23" t="s">
        <v>63</v>
      </c>
      <c r="E11" s="23" t="s">
        <v>64</v>
      </c>
      <c r="F11" s="23" t="s">
        <v>145</v>
      </c>
      <c r="G11" s="23" t="s">
        <v>146</v>
      </c>
      <c r="H11" s="22">
        <v>216</v>
      </c>
      <c r="I11" s="22">
        <v>216</v>
      </c>
      <c r="J11" s="22">
        <v>54</v>
      </c>
      <c r="K11" s="22"/>
      <c r="L11" s="22">
        <v>162</v>
      </c>
      <c r="M11" s="22"/>
      <c r="N11" s="22"/>
      <c r="O11" s="22"/>
      <c r="P11" s="22"/>
      <c r="Q11" s="22"/>
      <c r="R11" s="22"/>
      <c r="S11" s="22"/>
      <c r="T11" s="22"/>
      <c r="U11" s="22"/>
      <c r="V11" s="22"/>
      <c r="W11" s="22"/>
    </row>
    <row r="12" ht="31.4" customHeight="1" spans="1:23">
      <c r="A12" s="115" t="s">
        <v>45</v>
      </c>
      <c r="B12" s="109" t="s">
        <v>141</v>
      </c>
      <c r="C12" s="23" t="s">
        <v>142</v>
      </c>
      <c r="D12" s="23" t="s">
        <v>63</v>
      </c>
      <c r="E12" s="23" t="s">
        <v>64</v>
      </c>
      <c r="F12" s="23" t="s">
        <v>147</v>
      </c>
      <c r="G12" s="23" t="s">
        <v>148</v>
      </c>
      <c r="H12" s="22">
        <v>71470</v>
      </c>
      <c r="I12" s="22">
        <v>71470</v>
      </c>
      <c r="J12" s="22">
        <v>17867.5</v>
      </c>
      <c r="K12" s="22"/>
      <c r="L12" s="22">
        <v>53602.5</v>
      </c>
      <c r="M12" s="22"/>
      <c r="N12" s="22"/>
      <c r="O12" s="22"/>
      <c r="P12" s="22"/>
      <c r="Q12" s="22"/>
      <c r="R12" s="22"/>
      <c r="S12" s="22"/>
      <c r="T12" s="22"/>
      <c r="U12" s="22"/>
      <c r="V12" s="22"/>
      <c r="W12" s="22"/>
    </row>
    <row r="13" ht="31.4" customHeight="1" spans="1:23">
      <c r="A13" s="115" t="s">
        <v>45</v>
      </c>
      <c r="B13" s="109" t="s">
        <v>141</v>
      </c>
      <c r="C13" s="23" t="s">
        <v>142</v>
      </c>
      <c r="D13" s="23" t="s">
        <v>63</v>
      </c>
      <c r="E13" s="23" t="s">
        <v>64</v>
      </c>
      <c r="F13" s="23" t="s">
        <v>149</v>
      </c>
      <c r="G13" s="23" t="s">
        <v>150</v>
      </c>
      <c r="H13" s="22">
        <v>1161180</v>
      </c>
      <c r="I13" s="22">
        <v>1161180</v>
      </c>
      <c r="J13" s="22">
        <v>290295</v>
      </c>
      <c r="K13" s="22"/>
      <c r="L13" s="22">
        <v>870885</v>
      </c>
      <c r="M13" s="22"/>
      <c r="N13" s="22"/>
      <c r="O13" s="22"/>
      <c r="P13" s="22"/>
      <c r="Q13" s="22"/>
      <c r="R13" s="22"/>
      <c r="S13" s="22"/>
      <c r="T13" s="22"/>
      <c r="U13" s="22"/>
      <c r="V13" s="22"/>
      <c r="W13" s="22"/>
    </row>
    <row r="14" ht="31.4" customHeight="1" spans="1:23">
      <c r="A14" s="115" t="s">
        <v>45</v>
      </c>
      <c r="B14" s="109" t="s">
        <v>151</v>
      </c>
      <c r="C14" s="23" t="s">
        <v>152</v>
      </c>
      <c r="D14" s="23" t="s">
        <v>71</v>
      </c>
      <c r="E14" s="23" t="s">
        <v>72</v>
      </c>
      <c r="F14" s="23" t="s">
        <v>153</v>
      </c>
      <c r="G14" s="23" t="s">
        <v>154</v>
      </c>
      <c r="H14" s="22">
        <v>305808.72</v>
      </c>
      <c r="I14" s="22">
        <v>305808.72</v>
      </c>
      <c r="J14" s="22">
        <v>76452.18</v>
      </c>
      <c r="K14" s="22"/>
      <c r="L14" s="22">
        <v>229356.54</v>
      </c>
      <c r="M14" s="22"/>
      <c r="N14" s="22"/>
      <c r="O14" s="22"/>
      <c r="P14" s="22"/>
      <c r="Q14" s="22"/>
      <c r="R14" s="22"/>
      <c r="S14" s="22"/>
      <c r="T14" s="22"/>
      <c r="U14" s="22"/>
      <c r="V14" s="22"/>
      <c r="W14" s="22"/>
    </row>
    <row r="15" ht="31.4" customHeight="1" spans="1:23">
      <c r="A15" s="115" t="s">
        <v>45</v>
      </c>
      <c r="B15" s="109" t="s">
        <v>151</v>
      </c>
      <c r="C15" s="23" t="s">
        <v>152</v>
      </c>
      <c r="D15" s="23" t="s">
        <v>75</v>
      </c>
      <c r="E15" s="23" t="s">
        <v>74</v>
      </c>
      <c r="F15" s="23" t="s">
        <v>155</v>
      </c>
      <c r="G15" s="23" t="s">
        <v>156</v>
      </c>
      <c r="H15" s="22">
        <v>14975.44</v>
      </c>
      <c r="I15" s="22">
        <v>14975.44</v>
      </c>
      <c r="J15" s="22">
        <v>3743.86</v>
      </c>
      <c r="K15" s="22"/>
      <c r="L15" s="22">
        <v>11231.58</v>
      </c>
      <c r="M15" s="22"/>
      <c r="N15" s="22"/>
      <c r="O15" s="22"/>
      <c r="P15" s="22"/>
      <c r="Q15" s="22"/>
      <c r="R15" s="22"/>
      <c r="S15" s="22"/>
      <c r="T15" s="22"/>
      <c r="U15" s="22"/>
      <c r="V15" s="22"/>
      <c r="W15" s="22"/>
    </row>
    <row r="16" ht="31.4" customHeight="1" spans="1:23">
      <c r="A16" s="115" t="s">
        <v>45</v>
      </c>
      <c r="B16" s="109" t="s">
        <v>151</v>
      </c>
      <c r="C16" s="23" t="s">
        <v>152</v>
      </c>
      <c r="D16" s="23" t="s">
        <v>80</v>
      </c>
      <c r="E16" s="23" t="s">
        <v>81</v>
      </c>
      <c r="F16" s="23" t="s">
        <v>157</v>
      </c>
      <c r="G16" s="23" t="s">
        <v>158</v>
      </c>
      <c r="H16" s="22">
        <v>191130.45</v>
      </c>
      <c r="I16" s="22">
        <v>191130.45</v>
      </c>
      <c r="J16" s="22">
        <v>47782.61</v>
      </c>
      <c r="K16" s="22"/>
      <c r="L16" s="22">
        <v>143347.84</v>
      </c>
      <c r="M16" s="22"/>
      <c r="N16" s="22"/>
      <c r="O16" s="22"/>
      <c r="P16" s="22"/>
      <c r="Q16" s="22"/>
      <c r="R16" s="22"/>
      <c r="S16" s="22"/>
      <c r="T16" s="22"/>
      <c r="U16" s="22"/>
      <c r="V16" s="22"/>
      <c r="W16" s="22"/>
    </row>
    <row r="17" ht="31.4" customHeight="1" spans="1:23">
      <c r="A17" s="115" t="s">
        <v>45</v>
      </c>
      <c r="B17" s="109" t="s">
        <v>151</v>
      </c>
      <c r="C17" s="23" t="s">
        <v>152</v>
      </c>
      <c r="D17" s="23" t="s">
        <v>82</v>
      </c>
      <c r="E17" s="23" t="s">
        <v>83</v>
      </c>
      <c r="F17" s="23" t="s">
        <v>159</v>
      </c>
      <c r="G17" s="23" t="s">
        <v>160</v>
      </c>
      <c r="H17" s="22">
        <v>95565.23</v>
      </c>
      <c r="I17" s="22">
        <v>95565.23</v>
      </c>
      <c r="J17" s="22">
        <v>23891.31</v>
      </c>
      <c r="K17" s="22"/>
      <c r="L17" s="22">
        <v>71673.92</v>
      </c>
      <c r="M17" s="22"/>
      <c r="N17" s="22"/>
      <c r="O17" s="22"/>
      <c r="P17" s="22"/>
      <c r="Q17" s="22"/>
      <c r="R17" s="22"/>
      <c r="S17" s="22"/>
      <c r="T17" s="22"/>
      <c r="U17" s="22"/>
      <c r="V17" s="22"/>
      <c r="W17" s="22"/>
    </row>
    <row r="18" ht="31.4" customHeight="1" spans="1:23">
      <c r="A18" s="115" t="s">
        <v>45</v>
      </c>
      <c r="B18" s="109" t="s">
        <v>151</v>
      </c>
      <c r="C18" s="23" t="s">
        <v>152</v>
      </c>
      <c r="D18" s="23" t="s">
        <v>84</v>
      </c>
      <c r="E18" s="23" t="s">
        <v>85</v>
      </c>
      <c r="F18" s="23" t="s">
        <v>155</v>
      </c>
      <c r="G18" s="23" t="s">
        <v>156</v>
      </c>
      <c r="H18" s="22">
        <v>6961.5</v>
      </c>
      <c r="I18" s="22">
        <v>6961.5</v>
      </c>
      <c r="J18" s="22">
        <v>6961.5</v>
      </c>
      <c r="K18" s="22"/>
      <c r="L18" s="22"/>
      <c r="M18" s="22"/>
      <c r="N18" s="22"/>
      <c r="O18" s="22"/>
      <c r="P18" s="22"/>
      <c r="Q18" s="22"/>
      <c r="R18" s="22"/>
      <c r="S18" s="22"/>
      <c r="T18" s="22"/>
      <c r="U18" s="22"/>
      <c r="V18" s="22"/>
      <c r="W18" s="22"/>
    </row>
    <row r="19" ht="31.4" customHeight="1" spans="1:23">
      <c r="A19" s="115" t="s">
        <v>45</v>
      </c>
      <c r="B19" s="109" t="s">
        <v>161</v>
      </c>
      <c r="C19" s="23" t="s">
        <v>91</v>
      </c>
      <c r="D19" s="23" t="s">
        <v>90</v>
      </c>
      <c r="E19" s="23" t="s">
        <v>91</v>
      </c>
      <c r="F19" s="23" t="s">
        <v>162</v>
      </c>
      <c r="G19" s="23" t="s">
        <v>91</v>
      </c>
      <c r="H19" s="22">
        <v>242555.04</v>
      </c>
      <c r="I19" s="22">
        <v>242555.04</v>
      </c>
      <c r="J19" s="22">
        <v>60638.76</v>
      </c>
      <c r="K19" s="22"/>
      <c r="L19" s="22">
        <v>181916.28</v>
      </c>
      <c r="M19" s="22"/>
      <c r="N19" s="22"/>
      <c r="O19" s="22"/>
      <c r="P19" s="22"/>
      <c r="Q19" s="22"/>
      <c r="R19" s="22"/>
      <c r="S19" s="22"/>
      <c r="T19" s="22"/>
      <c r="U19" s="22"/>
      <c r="V19" s="22"/>
      <c r="W19" s="22"/>
    </row>
    <row r="20" ht="31.4" customHeight="1" spans="1:23">
      <c r="A20" s="115" t="s">
        <v>45</v>
      </c>
      <c r="B20" s="109" t="s">
        <v>163</v>
      </c>
      <c r="C20" s="23" t="s">
        <v>164</v>
      </c>
      <c r="D20" s="23" t="s">
        <v>63</v>
      </c>
      <c r="E20" s="23" t="s">
        <v>64</v>
      </c>
      <c r="F20" s="23" t="s">
        <v>165</v>
      </c>
      <c r="G20" s="23" t="s">
        <v>166</v>
      </c>
      <c r="H20" s="22">
        <v>12355.06</v>
      </c>
      <c r="I20" s="22">
        <v>12355.06</v>
      </c>
      <c r="J20" s="22"/>
      <c r="K20" s="22"/>
      <c r="L20" s="22">
        <v>12355.06</v>
      </c>
      <c r="M20" s="22"/>
      <c r="N20" s="22"/>
      <c r="O20" s="22"/>
      <c r="P20" s="22"/>
      <c r="Q20" s="22"/>
      <c r="R20" s="22"/>
      <c r="S20" s="22"/>
      <c r="T20" s="22"/>
      <c r="U20" s="22"/>
      <c r="V20" s="22"/>
      <c r="W20" s="22"/>
    </row>
    <row r="21" ht="31.4" customHeight="1" spans="1:23">
      <c r="A21" s="115" t="s">
        <v>45</v>
      </c>
      <c r="B21" s="109" t="s">
        <v>167</v>
      </c>
      <c r="C21" s="23" t="s">
        <v>121</v>
      </c>
      <c r="D21" s="23" t="s">
        <v>63</v>
      </c>
      <c r="E21" s="23" t="s">
        <v>64</v>
      </c>
      <c r="F21" s="23" t="s">
        <v>168</v>
      </c>
      <c r="G21" s="23" t="s">
        <v>121</v>
      </c>
      <c r="H21" s="22">
        <v>3763</v>
      </c>
      <c r="I21" s="22">
        <v>3763</v>
      </c>
      <c r="J21" s="22">
        <v>940.75</v>
      </c>
      <c r="K21" s="22"/>
      <c r="L21" s="22">
        <v>2822.25</v>
      </c>
      <c r="M21" s="22"/>
      <c r="N21" s="22"/>
      <c r="O21" s="22"/>
      <c r="P21" s="22"/>
      <c r="Q21" s="22"/>
      <c r="R21" s="22"/>
      <c r="S21" s="22"/>
      <c r="T21" s="22"/>
      <c r="U21" s="22"/>
      <c r="V21" s="22"/>
      <c r="W21" s="22"/>
    </row>
    <row r="22" ht="31.4" customHeight="1" spans="1:23">
      <c r="A22" s="115" t="s">
        <v>45</v>
      </c>
      <c r="B22" s="109" t="s">
        <v>169</v>
      </c>
      <c r="C22" s="23" t="s">
        <v>170</v>
      </c>
      <c r="D22" s="23" t="s">
        <v>63</v>
      </c>
      <c r="E22" s="23" t="s">
        <v>64</v>
      </c>
      <c r="F22" s="23" t="s">
        <v>171</v>
      </c>
      <c r="G22" s="23" t="s">
        <v>170</v>
      </c>
      <c r="H22" s="22">
        <v>41810.12</v>
      </c>
      <c r="I22" s="22">
        <v>41810.12</v>
      </c>
      <c r="J22" s="22">
        <v>10452.53</v>
      </c>
      <c r="K22" s="22"/>
      <c r="L22" s="22">
        <v>31357.59</v>
      </c>
      <c r="M22" s="22"/>
      <c r="N22" s="22"/>
      <c r="O22" s="22"/>
      <c r="P22" s="22"/>
      <c r="Q22" s="22"/>
      <c r="R22" s="22"/>
      <c r="S22" s="22"/>
      <c r="T22" s="22"/>
      <c r="U22" s="22"/>
      <c r="V22" s="22"/>
      <c r="W22" s="22"/>
    </row>
    <row r="23" ht="31.4" customHeight="1" spans="1:23">
      <c r="A23" s="115" t="s">
        <v>45</v>
      </c>
      <c r="B23" s="109" t="s">
        <v>172</v>
      </c>
      <c r="C23" s="23" t="s">
        <v>173</v>
      </c>
      <c r="D23" s="23" t="s">
        <v>63</v>
      </c>
      <c r="E23" s="23" t="s">
        <v>64</v>
      </c>
      <c r="F23" s="23" t="s">
        <v>174</v>
      </c>
      <c r="G23" s="23" t="s">
        <v>175</v>
      </c>
      <c r="H23" s="22">
        <v>4500</v>
      </c>
      <c r="I23" s="22">
        <v>4500</v>
      </c>
      <c r="J23" s="22"/>
      <c r="K23" s="22"/>
      <c r="L23" s="22">
        <v>4500</v>
      </c>
      <c r="M23" s="22"/>
      <c r="N23" s="22"/>
      <c r="O23" s="22"/>
      <c r="P23" s="22"/>
      <c r="Q23" s="22"/>
      <c r="R23" s="22"/>
      <c r="S23" s="22"/>
      <c r="T23" s="22"/>
      <c r="U23" s="22"/>
      <c r="V23" s="22"/>
      <c r="W23" s="22"/>
    </row>
    <row r="24" ht="31.4" customHeight="1" spans="1:23">
      <c r="A24" s="115" t="s">
        <v>45</v>
      </c>
      <c r="B24" s="109" t="s">
        <v>172</v>
      </c>
      <c r="C24" s="23" t="s">
        <v>173</v>
      </c>
      <c r="D24" s="23" t="s">
        <v>63</v>
      </c>
      <c r="E24" s="23" t="s">
        <v>64</v>
      </c>
      <c r="F24" s="23" t="s">
        <v>176</v>
      </c>
      <c r="G24" s="23" t="s">
        <v>177</v>
      </c>
      <c r="H24" s="22">
        <v>1600</v>
      </c>
      <c r="I24" s="22">
        <v>1600</v>
      </c>
      <c r="J24" s="22">
        <v>400</v>
      </c>
      <c r="K24" s="22"/>
      <c r="L24" s="22">
        <v>1200</v>
      </c>
      <c r="M24" s="22"/>
      <c r="N24" s="22"/>
      <c r="O24" s="22"/>
      <c r="P24" s="22"/>
      <c r="Q24" s="22"/>
      <c r="R24" s="22"/>
      <c r="S24" s="22"/>
      <c r="T24" s="22"/>
      <c r="U24" s="22"/>
      <c r="V24" s="22"/>
      <c r="W24" s="22"/>
    </row>
    <row r="25" ht="31.4" customHeight="1" spans="1:23">
      <c r="A25" s="115" t="s">
        <v>45</v>
      </c>
      <c r="B25" s="109" t="s">
        <v>172</v>
      </c>
      <c r="C25" s="23" t="s">
        <v>173</v>
      </c>
      <c r="D25" s="23" t="s">
        <v>63</v>
      </c>
      <c r="E25" s="23" t="s">
        <v>64</v>
      </c>
      <c r="F25" s="23" t="s">
        <v>178</v>
      </c>
      <c r="G25" s="23" t="s">
        <v>179</v>
      </c>
      <c r="H25" s="22">
        <v>4700</v>
      </c>
      <c r="I25" s="22">
        <v>4700</v>
      </c>
      <c r="J25" s="22">
        <v>1175</v>
      </c>
      <c r="K25" s="22"/>
      <c r="L25" s="22">
        <v>3525</v>
      </c>
      <c r="M25" s="22"/>
      <c r="N25" s="22"/>
      <c r="O25" s="22"/>
      <c r="P25" s="22"/>
      <c r="Q25" s="22"/>
      <c r="R25" s="22"/>
      <c r="S25" s="22"/>
      <c r="T25" s="22"/>
      <c r="U25" s="22"/>
      <c r="V25" s="22"/>
      <c r="W25" s="22"/>
    </row>
    <row r="26" ht="31.4" customHeight="1" spans="1:23">
      <c r="A26" s="115" t="s">
        <v>45</v>
      </c>
      <c r="B26" s="109" t="s">
        <v>172</v>
      </c>
      <c r="C26" s="23" t="s">
        <v>173</v>
      </c>
      <c r="D26" s="23" t="s">
        <v>63</v>
      </c>
      <c r="E26" s="23" t="s">
        <v>64</v>
      </c>
      <c r="F26" s="23" t="s">
        <v>180</v>
      </c>
      <c r="G26" s="23" t="s">
        <v>181</v>
      </c>
      <c r="H26" s="22">
        <v>1600</v>
      </c>
      <c r="I26" s="22">
        <v>1600</v>
      </c>
      <c r="J26" s="22">
        <v>400</v>
      </c>
      <c r="K26" s="22"/>
      <c r="L26" s="22">
        <v>1200</v>
      </c>
      <c r="M26" s="22"/>
      <c r="N26" s="22"/>
      <c r="O26" s="22"/>
      <c r="P26" s="22"/>
      <c r="Q26" s="22"/>
      <c r="R26" s="22"/>
      <c r="S26" s="22"/>
      <c r="T26" s="22"/>
      <c r="U26" s="22"/>
      <c r="V26" s="22"/>
      <c r="W26" s="22"/>
    </row>
    <row r="27" ht="31.4" customHeight="1" spans="1:23">
      <c r="A27" s="115" t="s">
        <v>45</v>
      </c>
      <c r="B27" s="109" t="s">
        <v>172</v>
      </c>
      <c r="C27" s="23" t="s">
        <v>173</v>
      </c>
      <c r="D27" s="23" t="s">
        <v>63</v>
      </c>
      <c r="E27" s="23" t="s">
        <v>64</v>
      </c>
      <c r="F27" s="23" t="s">
        <v>182</v>
      </c>
      <c r="G27" s="23" t="s">
        <v>183</v>
      </c>
      <c r="H27" s="22">
        <v>40500</v>
      </c>
      <c r="I27" s="22">
        <v>40500</v>
      </c>
      <c r="J27" s="22"/>
      <c r="K27" s="22"/>
      <c r="L27" s="22">
        <v>40500</v>
      </c>
      <c r="M27" s="22"/>
      <c r="N27" s="22"/>
      <c r="O27" s="22"/>
      <c r="P27" s="22"/>
      <c r="Q27" s="22"/>
      <c r="R27" s="22"/>
      <c r="S27" s="22"/>
      <c r="T27" s="22"/>
      <c r="U27" s="22"/>
      <c r="V27" s="22"/>
      <c r="W27" s="22"/>
    </row>
    <row r="28" ht="31.4" customHeight="1" spans="1:23">
      <c r="A28" s="115" t="s">
        <v>45</v>
      </c>
      <c r="B28" s="109" t="s">
        <v>172</v>
      </c>
      <c r="C28" s="23" t="s">
        <v>173</v>
      </c>
      <c r="D28" s="23" t="s">
        <v>63</v>
      </c>
      <c r="E28" s="23" t="s">
        <v>64</v>
      </c>
      <c r="F28" s="23" t="s">
        <v>184</v>
      </c>
      <c r="G28" s="23" t="s">
        <v>185</v>
      </c>
      <c r="H28" s="22">
        <v>2800</v>
      </c>
      <c r="I28" s="22">
        <v>2800</v>
      </c>
      <c r="J28" s="22">
        <v>700</v>
      </c>
      <c r="K28" s="22"/>
      <c r="L28" s="22">
        <v>2100</v>
      </c>
      <c r="M28" s="22"/>
      <c r="N28" s="22"/>
      <c r="O28" s="22"/>
      <c r="P28" s="22"/>
      <c r="Q28" s="22"/>
      <c r="R28" s="22"/>
      <c r="S28" s="22"/>
      <c r="T28" s="22"/>
      <c r="U28" s="22"/>
      <c r="V28" s="22"/>
      <c r="W28" s="22"/>
    </row>
    <row r="29" ht="31.4" customHeight="1" spans="1:23">
      <c r="A29" s="115" t="s">
        <v>45</v>
      </c>
      <c r="B29" s="109" t="s">
        <v>172</v>
      </c>
      <c r="C29" s="23" t="s">
        <v>173</v>
      </c>
      <c r="D29" s="23" t="s">
        <v>63</v>
      </c>
      <c r="E29" s="23" t="s">
        <v>64</v>
      </c>
      <c r="F29" s="23" t="s">
        <v>186</v>
      </c>
      <c r="G29" s="23" t="s">
        <v>187</v>
      </c>
      <c r="H29" s="22">
        <v>800</v>
      </c>
      <c r="I29" s="22">
        <v>800</v>
      </c>
      <c r="J29" s="22">
        <v>200</v>
      </c>
      <c r="K29" s="22"/>
      <c r="L29" s="22">
        <v>600</v>
      </c>
      <c r="M29" s="22"/>
      <c r="N29" s="22"/>
      <c r="O29" s="22"/>
      <c r="P29" s="22"/>
      <c r="Q29" s="22"/>
      <c r="R29" s="22"/>
      <c r="S29" s="22"/>
      <c r="T29" s="22"/>
      <c r="U29" s="22"/>
      <c r="V29" s="22"/>
      <c r="W29" s="22"/>
    </row>
    <row r="30" ht="31.4" customHeight="1" spans="1:23">
      <c r="A30" s="115" t="s">
        <v>45</v>
      </c>
      <c r="B30" s="109" t="s">
        <v>172</v>
      </c>
      <c r="C30" s="23" t="s">
        <v>173</v>
      </c>
      <c r="D30" s="23" t="s">
        <v>63</v>
      </c>
      <c r="E30" s="23" t="s">
        <v>64</v>
      </c>
      <c r="F30" s="23" t="s">
        <v>188</v>
      </c>
      <c r="G30" s="23" t="s">
        <v>189</v>
      </c>
      <c r="H30" s="22">
        <v>28400</v>
      </c>
      <c r="I30" s="22">
        <v>28400</v>
      </c>
      <c r="J30" s="22">
        <v>7100</v>
      </c>
      <c r="K30" s="22"/>
      <c r="L30" s="22">
        <v>21300</v>
      </c>
      <c r="M30" s="22"/>
      <c r="N30" s="22"/>
      <c r="O30" s="22"/>
      <c r="P30" s="22"/>
      <c r="Q30" s="22"/>
      <c r="R30" s="22"/>
      <c r="S30" s="22"/>
      <c r="T30" s="22"/>
      <c r="U30" s="22"/>
      <c r="V30" s="22"/>
      <c r="W30" s="22"/>
    </row>
    <row r="31" ht="31.4" customHeight="1" spans="1:23">
      <c r="A31" s="115" t="s">
        <v>45</v>
      </c>
      <c r="B31" s="109" t="s">
        <v>172</v>
      </c>
      <c r="C31" s="23" t="s">
        <v>173</v>
      </c>
      <c r="D31" s="23" t="s">
        <v>63</v>
      </c>
      <c r="E31" s="23" t="s">
        <v>64</v>
      </c>
      <c r="F31" s="23" t="s">
        <v>190</v>
      </c>
      <c r="G31" s="23" t="s">
        <v>191</v>
      </c>
      <c r="H31" s="22">
        <v>40297.88</v>
      </c>
      <c r="I31" s="22">
        <v>40297.88</v>
      </c>
      <c r="J31" s="22">
        <v>10074.47</v>
      </c>
      <c r="K31" s="22"/>
      <c r="L31" s="22">
        <v>30223.41</v>
      </c>
      <c r="M31" s="22"/>
      <c r="N31" s="22"/>
      <c r="O31" s="22"/>
      <c r="P31" s="22"/>
      <c r="Q31" s="22"/>
      <c r="R31" s="22"/>
      <c r="S31" s="22"/>
      <c r="T31" s="22"/>
      <c r="U31" s="22"/>
      <c r="V31" s="22"/>
      <c r="W31" s="22"/>
    </row>
    <row r="32" ht="31.4" customHeight="1" spans="1:23">
      <c r="A32" s="115" t="s">
        <v>45</v>
      </c>
      <c r="B32" s="109" t="s">
        <v>172</v>
      </c>
      <c r="C32" s="23" t="s">
        <v>173</v>
      </c>
      <c r="D32" s="23" t="s">
        <v>63</v>
      </c>
      <c r="E32" s="23" t="s">
        <v>64</v>
      </c>
      <c r="F32" s="23" t="s">
        <v>192</v>
      </c>
      <c r="G32" s="23" t="s">
        <v>193</v>
      </c>
      <c r="H32" s="22">
        <v>18000</v>
      </c>
      <c r="I32" s="22">
        <v>18000</v>
      </c>
      <c r="J32" s="22"/>
      <c r="K32" s="22"/>
      <c r="L32" s="22">
        <v>18000</v>
      </c>
      <c r="M32" s="22"/>
      <c r="N32" s="22"/>
      <c r="O32" s="22"/>
      <c r="P32" s="22"/>
      <c r="Q32" s="22"/>
      <c r="R32" s="22"/>
      <c r="S32" s="22"/>
      <c r="T32" s="22"/>
      <c r="U32" s="22"/>
      <c r="V32" s="22"/>
      <c r="W32" s="22"/>
    </row>
    <row r="33" ht="31.4" customHeight="1" spans="1:23">
      <c r="A33" s="115" t="s">
        <v>45</v>
      </c>
      <c r="B33" s="109" t="s">
        <v>172</v>
      </c>
      <c r="C33" s="23" t="s">
        <v>173</v>
      </c>
      <c r="D33" s="23" t="s">
        <v>69</v>
      </c>
      <c r="E33" s="23" t="s">
        <v>70</v>
      </c>
      <c r="F33" s="23" t="s">
        <v>190</v>
      </c>
      <c r="G33" s="23" t="s">
        <v>191</v>
      </c>
      <c r="H33" s="22">
        <v>1080</v>
      </c>
      <c r="I33" s="22">
        <v>1080</v>
      </c>
      <c r="J33" s="22">
        <v>270</v>
      </c>
      <c r="K33" s="22"/>
      <c r="L33" s="22">
        <v>810</v>
      </c>
      <c r="M33" s="22"/>
      <c r="N33" s="22"/>
      <c r="O33" s="22"/>
      <c r="P33" s="22"/>
      <c r="Q33" s="22"/>
      <c r="R33" s="22"/>
      <c r="S33" s="22"/>
      <c r="T33" s="22"/>
      <c r="U33" s="22"/>
      <c r="V33" s="22"/>
      <c r="W33" s="22"/>
    </row>
    <row r="34" ht="18.75" customHeight="1" spans="1:23">
      <c r="A34" s="30" t="s">
        <v>92</v>
      </c>
      <c r="B34" s="31"/>
      <c r="C34" s="31"/>
      <c r="D34" s="31"/>
      <c r="E34" s="31"/>
      <c r="F34" s="31"/>
      <c r="G34" s="32"/>
      <c r="H34" s="22">
        <v>3149708.44</v>
      </c>
      <c r="I34" s="22">
        <v>3149708.44</v>
      </c>
      <c r="J34" s="22">
        <v>773809.47</v>
      </c>
      <c r="K34" s="22"/>
      <c r="L34" s="22">
        <v>2375898.97</v>
      </c>
      <c r="M34" s="22"/>
      <c r="N34" s="22"/>
      <c r="O34" s="22"/>
      <c r="P34" s="22"/>
      <c r="Q34" s="22"/>
      <c r="R34" s="22"/>
      <c r="S34" s="22"/>
      <c r="T34" s="22"/>
      <c r="U34" s="22"/>
      <c r="V34" s="22"/>
      <c r="W34" s="22"/>
    </row>
  </sheetData>
  <mergeCells count="30">
    <mergeCell ref="A2:W2"/>
    <mergeCell ref="A3:G3"/>
    <mergeCell ref="H4:W4"/>
    <mergeCell ref="I5:M5"/>
    <mergeCell ref="N5:P5"/>
    <mergeCell ref="R5:W5"/>
    <mergeCell ref="A34:G34"/>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9"/>
  <sheetViews>
    <sheetView showZeros="0" workbookViewId="0">
      <selection activeCell="A1" sqref="A1 A1 A1 A1 A1 A1 A1 A1 A1 A1 A1 A1 A1 A1 A1 A1 A1 A1 A1 A1 A1 A1 A1"/>
    </sheetView>
  </sheetViews>
  <sheetFormatPr defaultColWidth="9.14166666666667" defaultRowHeight="14.25" customHeight="1"/>
  <cols>
    <col min="1" max="1" width="14.5666666666667" customWidth="1"/>
    <col min="2" max="2" width="21.0333333333333" customWidth="1"/>
    <col min="3" max="3" width="31.3166666666667" customWidth="1"/>
    <col min="4" max="4" width="23.85" customWidth="1"/>
    <col min="5" max="5" width="15.6083333333333" customWidth="1"/>
    <col min="6" max="6" width="19.7416666666667" customWidth="1"/>
    <col min="7" max="7" width="14.8833333333333" customWidth="1"/>
    <col min="8" max="8" width="19.7416666666667" customWidth="1"/>
    <col min="9" max="16" width="14.175" customWidth="1"/>
    <col min="17" max="17" width="13.6083333333333" customWidth="1"/>
    <col min="18" max="23" width="15.175" customWidth="1"/>
  </cols>
  <sheetData>
    <row r="1" ht="13.5" customHeight="1" spans="5:23">
      <c r="E1" s="1"/>
      <c r="F1" s="1"/>
      <c r="G1" s="1"/>
      <c r="H1" s="1"/>
      <c r="U1" s="113"/>
      <c r="W1" s="57" t="s">
        <v>194</v>
      </c>
    </row>
    <row r="2" ht="27.75" customHeight="1" spans="1:23">
      <c r="A2" s="27" t="s">
        <v>195</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"单位名称："&amp;"云南省人力资源和社会保障厅信息中心"</f>
        <v>单位名称：云南省人力资源和社会保障厅信息中心</v>
      </c>
      <c r="B3" s="108" t="str">
        <f t="shared" si="0"/>
        <v>单位名称：云南省人力资源和社会保障厅信息中心</v>
      </c>
      <c r="C3" s="108"/>
      <c r="D3" s="108"/>
      <c r="E3" s="108"/>
      <c r="F3" s="108"/>
      <c r="G3" s="108"/>
      <c r="H3" s="108"/>
      <c r="I3" s="108"/>
      <c r="J3" s="6"/>
      <c r="K3" s="6"/>
      <c r="L3" s="6"/>
      <c r="M3" s="6"/>
      <c r="N3" s="6"/>
      <c r="O3" s="6"/>
      <c r="P3" s="6"/>
      <c r="Q3" s="6"/>
      <c r="U3" s="113"/>
      <c r="W3" s="104" t="s">
        <v>117</v>
      </c>
    </row>
    <row r="4" ht="21.75" customHeight="1" spans="1:23">
      <c r="A4" s="8" t="s">
        <v>196</v>
      </c>
      <c r="B4" s="8" t="s">
        <v>127</v>
      </c>
      <c r="C4" s="8" t="s">
        <v>128</v>
      </c>
      <c r="D4" s="8" t="s">
        <v>197</v>
      </c>
      <c r="E4" s="9" t="s">
        <v>129</v>
      </c>
      <c r="F4" s="9" t="s">
        <v>130</v>
      </c>
      <c r="G4" s="9" t="s">
        <v>131</v>
      </c>
      <c r="H4" s="9" t="s">
        <v>132</v>
      </c>
      <c r="I4" s="63" t="s">
        <v>30</v>
      </c>
      <c r="J4" s="63" t="s">
        <v>198</v>
      </c>
      <c r="K4" s="63"/>
      <c r="L4" s="63"/>
      <c r="M4" s="63"/>
      <c r="N4" s="110" t="s">
        <v>134</v>
      </c>
      <c r="O4" s="110"/>
      <c r="P4" s="110"/>
      <c r="Q4" s="9" t="s">
        <v>36</v>
      </c>
      <c r="R4" s="10" t="s">
        <v>51</v>
      </c>
      <c r="S4" s="11"/>
      <c r="T4" s="11"/>
      <c r="U4" s="11"/>
      <c r="V4" s="11"/>
      <c r="W4" s="12"/>
    </row>
    <row r="5" ht="21.75" customHeight="1" spans="1:23">
      <c r="A5" s="13"/>
      <c r="B5" s="13"/>
      <c r="C5" s="13"/>
      <c r="D5" s="13"/>
      <c r="E5" s="14"/>
      <c r="F5" s="14"/>
      <c r="G5" s="14"/>
      <c r="H5" s="14"/>
      <c r="I5" s="63"/>
      <c r="J5" s="47" t="s">
        <v>33</v>
      </c>
      <c r="K5" s="47"/>
      <c r="L5" s="47" t="s">
        <v>34</v>
      </c>
      <c r="M5" s="47" t="s">
        <v>35</v>
      </c>
      <c r="N5" s="111" t="s">
        <v>33</v>
      </c>
      <c r="O5" s="111" t="s">
        <v>34</v>
      </c>
      <c r="P5" s="111" t="s">
        <v>35</v>
      </c>
      <c r="Q5" s="14"/>
      <c r="R5" s="9" t="s">
        <v>32</v>
      </c>
      <c r="S5" s="9" t="s">
        <v>43</v>
      </c>
      <c r="T5" s="9" t="s">
        <v>140</v>
      </c>
      <c r="U5" s="9" t="s">
        <v>39</v>
      </c>
      <c r="V5" s="9" t="s">
        <v>40</v>
      </c>
      <c r="W5" s="9" t="s">
        <v>41</v>
      </c>
    </row>
    <row r="6" ht="40.5" customHeight="1" spans="1:23">
      <c r="A6" s="16"/>
      <c r="B6" s="16"/>
      <c r="C6" s="16"/>
      <c r="D6" s="16"/>
      <c r="E6" s="17"/>
      <c r="F6" s="17"/>
      <c r="G6" s="17"/>
      <c r="H6" s="17"/>
      <c r="I6" s="63"/>
      <c r="J6" s="47" t="s">
        <v>32</v>
      </c>
      <c r="K6" s="47" t="s">
        <v>199</v>
      </c>
      <c r="L6" s="47"/>
      <c r="M6" s="47"/>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09"/>
      <c r="C8" s="23" t="s">
        <v>200</v>
      </c>
      <c r="D8" s="23"/>
      <c r="E8" s="23"/>
      <c r="F8" s="23"/>
      <c r="G8" s="23"/>
      <c r="H8" s="23"/>
      <c r="I8" s="112">
        <v>1430000</v>
      </c>
      <c r="J8" s="112">
        <v>1180000</v>
      </c>
      <c r="K8" s="112">
        <v>1180000</v>
      </c>
      <c r="L8" s="112"/>
      <c r="M8" s="112"/>
      <c r="N8" s="112">
        <v>250000</v>
      </c>
      <c r="O8" s="112"/>
      <c r="P8" s="112"/>
      <c r="Q8" s="112"/>
      <c r="R8" s="112"/>
      <c r="S8" s="112"/>
      <c r="T8" s="112"/>
      <c r="U8" s="93"/>
      <c r="V8" s="112"/>
      <c r="W8" s="112"/>
    </row>
    <row r="9" ht="32.9" customHeight="1" spans="1:23">
      <c r="A9" s="23" t="s">
        <v>201</v>
      </c>
      <c r="B9" s="109" t="s">
        <v>202</v>
      </c>
      <c r="C9" s="23" t="s">
        <v>200</v>
      </c>
      <c r="D9" s="23" t="s">
        <v>45</v>
      </c>
      <c r="E9" s="23" t="s">
        <v>65</v>
      </c>
      <c r="F9" s="23" t="s">
        <v>66</v>
      </c>
      <c r="G9" s="23" t="s">
        <v>180</v>
      </c>
      <c r="H9" s="23" t="s">
        <v>181</v>
      </c>
      <c r="I9" s="112">
        <v>324400</v>
      </c>
      <c r="J9" s="112">
        <v>324400</v>
      </c>
      <c r="K9" s="112">
        <v>324400</v>
      </c>
      <c r="L9" s="112"/>
      <c r="M9" s="112"/>
      <c r="N9" s="112"/>
      <c r="O9" s="112"/>
      <c r="P9" s="112"/>
      <c r="Q9" s="112"/>
      <c r="R9" s="112"/>
      <c r="S9" s="112"/>
      <c r="T9" s="112"/>
      <c r="U9" s="93"/>
      <c r="V9" s="112"/>
      <c r="W9" s="112"/>
    </row>
    <row r="10" ht="32.9" customHeight="1" spans="1:23">
      <c r="A10" s="23" t="s">
        <v>201</v>
      </c>
      <c r="B10" s="109" t="s">
        <v>202</v>
      </c>
      <c r="C10" s="23" t="s">
        <v>200</v>
      </c>
      <c r="D10" s="23" t="s">
        <v>45</v>
      </c>
      <c r="E10" s="23" t="s">
        <v>65</v>
      </c>
      <c r="F10" s="23" t="s">
        <v>66</v>
      </c>
      <c r="G10" s="23" t="s">
        <v>184</v>
      </c>
      <c r="H10" s="23" t="s">
        <v>185</v>
      </c>
      <c r="I10" s="112">
        <v>117000</v>
      </c>
      <c r="J10" s="112">
        <v>117000</v>
      </c>
      <c r="K10" s="112">
        <v>117000</v>
      </c>
      <c r="L10" s="112"/>
      <c r="M10" s="112"/>
      <c r="N10" s="112"/>
      <c r="O10" s="112"/>
      <c r="P10" s="112"/>
      <c r="Q10" s="112"/>
      <c r="R10" s="112"/>
      <c r="S10" s="112"/>
      <c r="T10" s="112"/>
      <c r="U10" s="93"/>
      <c r="V10" s="112"/>
      <c r="W10" s="112"/>
    </row>
    <row r="11" ht="32.9" customHeight="1" spans="1:23">
      <c r="A11" s="23" t="s">
        <v>201</v>
      </c>
      <c r="B11" s="109" t="s">
        <v>202</v>
      </c>
      <c r="C11" s="23" t="s">
        <v>200</v>
      </c>
      <c r="D11" s="23" t="s">
        <v>45</v>
      </c>
      <c r="E11" s="23" t="s">
        <v>65</v>
      </c>
      <c r="F11" s="23" t="s">
        <v>66</v>
      </c>
      <c r="G11" s="23" t="s">
        <v>186</v>
      </c>
      <c r="H11" s="23" t="s">
        <v>187</v>
      </c>
      <c r="I11" s="112">
        <v>464950</v>
      </c>
      <c r="J11" s="112">
        <v>214950</v>
      </c>
      <c r="K11" s="112">
        <v>214950</v>
      </c>
      <c r="L11" s="112"/>
      <c r="M11" s="112"/>
      <c r="N11" s="112">
        <v>250000</v>
      </c>
      <c r="O11" s="112"/>
      <c r="P11" s="112"/>
      <c r="Q11" s="112"/>
      <c r="R11" s="112"/>
      <c r="S11" s="112"/>
      <c r="T11" s="112"/>
      <c r="U11" s="93"/>
      <c r="V11" s="112"/>
      <c r="W11" s="112"/>
    </row>
    <row r="12" ht="32.9" customHeight="1" spans="1:23">
      <c r="A12" s="23" t="s">
        <v>201</v>
      </c>
      <c r="B12" s="109" t="s">
        <v>202</v>
      </c>
      <c r="C12" s="23" t="s">
        <v>200</v>
      </c>
      <c r="D12" s="23" t="s">
        <v>45</v>
      </c>
      <c r="E12" s="23" t="s">
        <v>65</v>
      </c>
      <c r="F12" s="23" t="s">
        <v>66</v>
      </c>
      <c r="G12" s="23" t="s">
        <v>190</v>
      </c>
      <c r="H12" s="23" t="s">
        <v>191</v>
      </c>
      <c r="I12" s="112">
        <v>55650</v>
      </c>
      <c r="J12" s="112">
        <v>55650</v>
      </c>
      <c r="K12" s="112">
        <v>55650</v>
      </c>
      <c r="L12" s="112"/>
      <c r="M12" s="112"/>
      <c r="N12" s="112"/>
      <c r="O12" s="112"/>
      <c r="P12" s="112"/>
      <c r="Q12" s="112"/>
      <c r="R12" s="112"/>
      <c r="S12" s="112"/>
      <c r="T12" s="112"/>
      <c r="U12" s="93"/>
      <c r="V12" s="112"/>
      <c r="W12" s="112"/>
    </row>
    <row r="13" ht="32.9" customHeight="1" spans="1:23">
      <c r="A13" s="23" t="s">
        <v>201</v>
      </c>
      <c r="B13" s="109" t="s">
        <v>202</v>
      </c>
      <c r="C13" s="23" t="s">
        <v>200</v>
      </c>
      <c r="D13" s="23" t="s">
        <v>45</v>
      </c>
      <c r="E13" s="23" t="s">
        <v>65</v>
      </c>
      <c r="F13" s="23" t="s">
        <v>66</v>
      </c>
      <c r="G13" s="23" t="s">
        <v>192</v>
      </c>
      <c r="H13" s="23" t="s">
        <v>193</v>
      </c>
      <c r="I13" s="112">
        <v>118000</v>
      </c>
      <c r="J13" s="112">
        <v>118000</v>
      </c>
      <c r="K13" s="112">
        <v>118000</v>
      </c>
      <c r="L13" s="112"/>
      <c r="M13" s="112"/>
      <c r="N13" s="112"/>
      <c r="O13" s="112"/>
      <c r="P13" s="112"/>
      <c r="Q13" s="112"/>
      <c r="R13" s="112"/>
      <c r="S13" s="112"/>
      <c r="T13" s="112"/>
      <c r="U13" s="93"/>
      <c r="V13" s="112"/>
      <c r="W13" s="112"/>
    </row>
    <row r="14" ht="32.9" customHeight="1" spans="1:23">
      <c r="A14" s="23" t="s">
        <v>201</v>
      </c>
      <c r="B14" s="109" t="s">
        <v>202</v>
      </c>
      <c r="C14" s="23" t="s">
        <v>200</v>
      </c>
      <c r="D14" s="23" t="s">
        <v>45</v>
      </c>
      <c r="E14" s="23" t="s">
        <v>65</v>
      </c>
      <c r="F14" s="23" t="s">
        <v>66</v>
      </c>
      <c r="G14" s="23" t="s">
        <v>203</v>
      </c>
      <c r="H14" s="23" t="s">
        <v>204</v>
      </c>
      <c r="I14" s="112">
        <v>350000</v>
      </c>
      <c r="J14" s="112">
        <v>350000</v>
      </c>
      <c r="K14" s="112">
        <v>350000</v>
      </c>
      <c r="L14" s="112"/>
      <c r="M14" s="112"/>
      <c r="N14" s="112"/>
      <c r="O14" s="112"/>
      <c r="P14" s="112"/>
      <c r="Q14" s="112"/>
      <c r="R14" s="112"/>
      <c r="S14" s="112"/>
      <c r="T14" s="112"/>
      <c r="U14" s="93"/>
      <c r="V14" s="112"/>
      <c r="W14" s="112"/>
    </row>
    <row r="15" ht="32.9" customHeight="1" spans="1:23">
      <c r="A15" s="23"/>
      <c r="B15" s="23"/>
      <c r="C15" s="23" t="s">
        <v>205</v>
      </c>
      <c r="D15" s="23"/>
      <c r="E15" s="23"/>
      <c r="F15" s="23"/>
      <c r="G15" s="23"/>
      <c r="H15" s="23"/>
      <c r="I15" s="112">
        <v>2312400</v>
      </c>
      <c r="J15" s="112">
        <v>2240000</v>
      </c>
      <c r="K15" s="112">
        <v>2240000</v>
      </c>
      <c r="L15" s="112"/>
      <c r="M15" s="112"/>
      <c r="N15" s="112">
        <v>72400</v>
      </c>
      <c r="O15" s="112"/>
      <c r="P15" s="112"/>
      <c r="Q15" s="112"/>
      <c r="R15" s="112"/>
      <c r="S15" s="112"/>
      <c r="T15" s="112"/>
      <c r="U15" s="93"/>
      <c r="V15" s="112"/>
      <c r="W15" s="112"/>
    </row>
    <row r="16" ht="32.9" customHeight="1" spans="1:23">
      <c r="A16" s="23" t="s">
        <v>206</v>
      </c>
      <c r="B16" s="109" t="s">
        <v>207</v>
      </c>
      <c r="C16" s="23" t="s">
        <v>205</v>
      </c>
      <c r="D16" s="23" t="s">
        <v>45</v>
      </c>
      <c r="E16" s="23" t="s">
        <v>65</v>
      </c>
      <c r="F16" s="23" t="s">
        <v>66</v>
      </c>
      <c r="G16" s="23" t="s">
        <v>203</v>
      </c>
      <c r="H16" s="23" t="s">
        <v>204</v>
      </c>
      <c r="I16" s="112">
        <v>2312400</v>
      </c>
      <c r="J16" s="112">
        <v>2240000</v>
      </c>
      <c r="K16" s="112">
        <v>2240000</v>
      </c>
      <c r="L16" s="112"/>
      <c r="M16" s="112"/>
      <c r="N16" s="112">
        <v>72400</v>
      </c>
      <c r="O16" s="112"/>
      <c r="P16" s="112"/>
      <c r="Q16" s="112"/>
      <c r="R16" s="112"/>
      <c r="S16" s="112"/>
      <c r="T16" s="112"/>
      <c r="U16" s="93"/>
      <c r="V16" s="112"/>
      <c r="W16" s="112"/>
    </row>
    <row r="17" ht="32.9" customHeight="1" spans="1:23">
      <c r="A17" s="23"/>
      <c r="B17" s="23"/>
      <c r="C17" s="23" t="s">
        <v>208</v>
      </c>
      <c r="D17" s="23"/>
      <c r="E17" s="23"/>
      <c r="F17" s="23"/>
      <c r="G17" s="23"/>
      <c r="H17" s="23"/>
      <c r="I17" s="112">
        <v>18392400</v>
      </c>
      <c r="J17" s="112">
        <v>18392400</v>
      </c>
      <c r="K17" s="112">
        <v>18392400</v>
      </c>
      <c r="L17" s="112"/>
      <c r="M17" s="112"/>
      <c r="N17" s="112"/>
      <c r="O17" s="112"/>
      <c r="P17" s="112"/>
      <c r="Q17" s="112"/>
      <c r="R17" s="112"/>
      <c r="S17" s="112"/>
      <c r="T17" s="112"/>
      <c r="U17" s="93"/>
      <c r="V17" s="112"/>
      <c r="W17" s="112"/>
    </row>
    <row r="18" ht="32.9" customHeight="1" spans="1:23">
      <c r="A18" s="23" t="s">
        <v>209</v>
      </c>
      <c r="B18" s="109" t="s">
        <v>210</v>
      </c>
      <c r="C18" s="23" t="s">
        <v>208</v>
      </c>
      <c r="D18" s="23" t="s">
        <v>45</v>
      </c>
      <c r="E18" s="23" t="s">
        <v>65</v>
      </c>
      <c r="F18" s="23" t="s">
        <v>66</v>
      </c>
      <c r="G18" s="23" t="s">
        <v>186</v>
      </c>
      <c r="H18" s="23" t="s">
        <v>187</v>
      </c>
      <c r="I18" s="112">
        <v>18392400</v>
      </c>
      <c r="J18" s="112">
        <v>18392400</v>
      </c>
      <c r="K18" s="112">
        <v>18392400</v>
      </c>
      <c r="L18" s="112"/>
      <c r="M18" s="112"/>
      <c r="N18" s="112"/>
      <c r="O18" s="112"/>
      <c r="P18" s="112"/>
      <c r="Q18" s="112"/>
      <c r="R18" s="112"/>
      <c r="S18" s="112"/>
      <c r="T18" s="112"/>
      <c r="U18" s="93"/>
      <c r="V18" s="112"/>
      <c r="W18" s="112"/>
    </row>
    <row r="19" ht="18.75" customHeight="1" spans="1:23">
      <c r="A19" s="30" t="s">
        <v>92</v>
      </c>
      <c r="B19" s="31"/>
      <c r="C19" s="31"/>
      <c r="D19" s="31"/>
      <c r="E19" s="31"/>
      <c r="F19" s="31"/>
      <c r="G19" s="31"/>
      <c r="H19" s="32"/>
      <c r="I19" s="112">
        <v>22134800</v>
      </c>
      <c r="J19" s="112">
        <v>21812400</v>
      </c>
      <c r="K19" s="112">
        <v>21812400</v>
      </c>
      <c r="L19" s="112"/>
      <c r="M19" s="112"/>
      <c r="N19" s="112">
        <v>322400</v>
      </c>
      <c r="O19" s="112"/>
      <c r="P19" s="112"/>
      <c r="Q19" s="112"/>
      <c r="R19" s="112"/>
      <c r="S19" s="112"/>
      <c r="T19" s="112"/>
      <c r="U19" s="93"/>
      <c r="V19" s="112"/>
      <c r="W19" s="112"/>
    </row>
  </sheetData>
  <mergeCells count="28">
    <mergeCell ref="A2:W2"/>
    <mergeCell ref="A3:I3"/>
    <mergeCell ref="J4:M4"/>
    <mergeCell ref="N4:P4"/>
    <mergeCell ref="R4:W4"/>
    <mergeCell ref="J5:K5"/>
    <mergeCell ref="A19:H19"/>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20"/>
  <sheetViews>
    <sheetView showZeros="0" topLeftCell="A13" workbookViewId="0">
      <selection activeCell="A1" sqref="A1"/>
    </sheetView>
  </sheetViews>
  <sheetFormatPr defaultColWidth="9.14166666666667" defaultRowHeight="12" customHeight="1"/>
  <cols>
    <col min="1" max="1" width="31.3916666666667" customWidth="1"/>
    <col min="2" max="2" width="29" customWidth="1"/>
    <col min="3" max="3" width="17.175" customWidth="1"/>
    <col min="4" max="4" width="21.0333333333333" customWidth="1"/>
    <col min="5" max="5" width="23.5666666666667" customWidth="1"/>
    <col min="6" max="6" width="11.2833333333333" customWidth="1"/>
    <col min="7" max="7" width="10.3166666666667" customWidth="1"/>
    <col min="8" max="8" width="9.31666666666667" customWidth="1"/>
    <col min="9" max="9" width="13.425" customWidth="1"/>
    <col min="10" max="10" width="40.5333333333333" customWidth="1"/>
  </cols>
  <sheetData>
    <row r="1" customHeight="1" spans="10:10">
      <c r="J1" s="55" t="s">
        <v>211</v>
      </c>
    </row>
    <row r="2" ht="28.5" customHeight="1" spans="1:10">
      <c r="A2" s="45" t="s">
        <v>212</v>
      </c>
      <c r="B2" s="27"/>
      <c r="C2" s="27"/>
      <c r="D2" s="27"/>
      <c r="E2" s="27"/>
      <c r="F2" s="46"/>
      <c r="G2" s="27"/>
      <c r="H2" s="46"/>
      <c r="I2" s="46"/>
      <c r="J2" s="27"/>
    </row>
    <row r="3" ht="15" customHeight="1" spans="1:1">
      <c r="A3" s="4" t="str">
        <f>"单位名称："&amp;"云南省人力资源和社会保障厅信息中心"</f>
        <v>单位名称：云南省人力资源和社会保障厅信息中心</v>
      </c>
    </row>
    <row r="4" ht="14.25" customHeight="1" spans="1:10">
      <c r="A4" s="47" t="s">
        <v>213</v>
      </c>
      <c r="B4" s="47" t="s">
        <v>214</v>
      </c>
      <c r="C4" s="47" t="s">
        <v>215</v>
      </c>
      <c r="D4" s="47" t="s">
        <v>216</v>
      </c>
      <c r="E4" s="47" t="s">
        <v>217</v>
      </c>
      <c r="F4" s="48" t="s">
        <v>218</v>
      </c>
      <c r="G4" s="47" t="s">
        <v>219</v>
      </c>
      <c r="H4" s="48" t="s">
        <v>220</v>
      </c>
      <c r="I4" s="48" t="s">
        <v>221</v>
      </c>
      <c r="J4" s="47" t="s">
        <v>222</v>
      </c>
    </row>
    <row r="5" ht="14.25" customHeight="1" spans="1:10">
      <c r="A5" s="47">
        <v>1</v>
      </c>
      <c r="B5" s="47">
        <v>2</v>
      </c>
      <c r="C5" s="47">
        <v>3</v>
      </c>
      <c r="D5" s="47">
        <v>4</v>
      </c>
      <c r="E5" s="47">
        <v>5</v>
      </c>
      <c r="F5" s="48">
        <v>6</v>
      </c>
      <c r="G5" s="47">
        <v>7</v>
      </c>
      <c r="H5" s="48">
        <v>8</v>
      </c>
      <c r="I5" s="48">
        <v>9</v>
      </c>
      <c r="J5" s="47">
        <v>10</v>
      </c>
    </row>
    <row r="6" ht="17.3" customHeight="1" spans="1:10">
      <c r="A6" s="49" t="s">
        <v>45</v>
      </c>
      <c r="B6" s="50"/>
      <c r="C6" s="50"/>
      <c r="D6" s="50"/>
      <c r="E6" s="51"/>
      <c r="F6" s="52"/>
      <c r="G6" s="51"/>
      <c r="H6" s="52"/>
      <c r="I6" s="52"/>
      <c r="J6" s="51"/>
    </row>
    <row r="7" ht="47.3" customHeight="1" spans="1:10">
      <c r="A7" s="107" t="s">
        <v>200</v>
      </c>
      <c r="B7" s="53" t="s">
        <v>223</v>
      </c>
      <c r="C7" s="53" t="s">
        <v>224</v>
      </c>
      <c r="D7" s="53" t="s">
        <v>225</v>
      </c>
      <c r="E7" s="49" t="s">
        <v>226</v>
      </c>
      <c r="F7" s="53" t="s">
        <v>227</v>
      </c>
      <c r="G7" s="49" t="s">
        <v>228</v>
      </c>
      <c r="H7" s="53" t="s">
        <v>229</v>
      </c>
      <c r="I7" s="53" t="s">
        <v>230</v>
      </c>
      <c r="J7" s="56" t="s">
        <v>231</v>
      </c>
    </row>
    <row r="8" ht="47.3" customHeight="1" spans="1:10">
      <c r="A8" s="107" t="s">
        <v>200</v>
      </c>
      <c r="B8" s="53" t="s">
        <v>223</v>
      </c>
      <c r="C8" s="53" t="s">
        <v>224</v>
      </c>
      <c r="D8" s="53" t="s">
        <v>232</v>
      </c>
      <c r="E8" s="49" t="s">
        <v>233</v>
      </c>
      <c r="F8" s="53" t="s">
        <v>227</v>
      </c>
      <c r="G8" s="49" t="s">
        <v>234</v>
      </c>
      <c r="H8" s="53" t="s">
        <v>235</v>
      </c>
      <c r="I8" s="53" t="s">
        <v>230</v>
      </c>
      <c r="J8" s="56" t="s">
        <v>236</v>
      </c>
    </row>
    <row r="9" ht="47.3" customHeight="1" spans="1:10">
      <c r="A9" s="107" t="s">
        <v>200</v>
      </c>
      <c r="B9" s="53" t="s">
        <v>223</v>
      </c>
      <c r="C9" s="53" t="s">
        <v>237</v>
      </c>
      <c r="D9" s="53" t="s">
        <v>238</v>
      </c>
      <c r="E9" s="49" t="s">
        <v>239</v>
      </c>
      <c r="F9" s="53" t="s">
        <v>240</v>
      </c>
      <c r="G9" s="49" t="s">
        <v>110</v>
      </c>
      <c r="H9" s="53" t="s">
        <v>235</v>
      </c>
      <c r="I9" s="53" t="s">
        <v>230</v>
      </c>
      <c r="J9" s="56" t="s">
        <v>241</v>
      </c>
    </row>
    <row r="10" ht="120" customHeight="1" spans="1:10">
      <c r="A10" s="107" t="s">
        <v>200</v>
      </c>
      <c r="B10" s="53" t="s">
        <v>223</v>
      </c>
      <c r="C10" s="53" t="s">
        <v>242</v>
      </c>
      <c r="D10" s="53" t="s">
        <v>243</v>
      </c>
      <c r="E10" s="49" t="s">
        <v>244</v>
      </c>
      <c r="F10" s="53" t="s">
        <v>227</v>
      </c>
      <c r="G10" s="49" t="s">
        <v>234</v>
      </c>
      <c r="H10" s="53" t="s">
        <v>235</v>
      </c>
      <c r="I10" s="53" t="s">
        <v>230</v>
      </c>
      <c r="J10" s="56" t="s">
        <v>245</v>
      </c>
    </row>
    <row r="11" ht="47.3" customHeight="1" spans="1:10">
      <c r="A11" s="107" t="s">
        <v>200</v>
      </c>
      <c r="B11" s="53" t="s">
        <v>223</v>
      </c>
      <c r="C11" s="53" t="s">
        <v>246</v>
      </c>
      <c r="D11" s="53" t="s">
        <v>247</v>
      </c>
      <c r="E11" s="49" t="s">
        <v>248</v>
      </c>
      <c r="F11" s="53" t="s">
        <v>249</v>
      </c>
      <c r="G11" s="49" t="s">
        <v>250</v>
      </c>
      <c r="H11" s="53" t="s">
        <v>235</v>
      </c>
      <c r="I11" s="53" t="s">
        <v>230</v>
      </c>
      <c r="J11" s="56" t="s">
        <v>251</v>
      </c>
    </row>
    <row r="12" ht="47.3" customHeight="1" spans="1:10">
      <c r="A12" s="107" t="s">
        <v>208</v>
      </c>
      <c r="B12" s="53" t="s">
        <v>252</v>
      </c>
      <c r="C12" s="53" t="s">
        <v>224</v>
      </c>
      <c r="D12" s="53" t="s">
        <v>225</v>
      </c>
      <c r="E12" s="49" t="s">
        <v>253</v>
      </c>
      <c r="F12" s="53" t="s">
        <v>227</v>
      </c>
      <c r="G12" s="49" t="s">
        <v>254</v>
      </c>
      <c r="H12" s="53" t="s">
        <v>255</v>
      </c>
      <c r="I12" s="53" t="s">
        <v>230</v>
      </c>
      <c r="J12" s="56" t="s">
        <v>256</v>
      </c>
    </row>
    <row r="13" ht="47.3" customHeight="1" spans="1:10">
      <c r="A13" s="107" t="s">
        <v>208</v>
      </c>
      <c r="B13" s="53" t="s">
        <v>252</v>
      </c>
      <c r="C13" s="53" t="s">
        <v>224</v>
      </c>
      <c r="D13" s="53" t="s">
        <v>232</v>
      </c>
      <c r="E13" s="49" t="s">
        <v>257</v>
      </c>
      <c r="F13" s="53" t="s">
        <v>227</v>
      </c>
      <c r="G13" s="49" t="s">
        <v>110</v>
      </c>
      <c r="H13" s="53" t="s">
        <v>255</v>
      </c>
      <c r="I13" s="53" t="s">
        <v>230</v>
      </c>
      <c r="J13" s="56" t="s">
        <v>258</v>
      </c>
    </row>
    <row r="14" ht="47.3" customHeight="1" spans="1:10">
      <c r="A14" s="107" t="s">
        <v>208</v>
      </c>
      <c r="B14" s="53" t="s">
        <v>252</v>
      </c>
      <c r="C14" s="53" t="s">
        <v>237</v>
      </c>
      <c r="D14" s="53" t="s">
        <v>259</v>
      </c>
      <c r="E14" s="49" t="s">
        <v>260</v>
      </c>
      <c r="F14" s="53" t="s">
        <v>227</v>
      </c>
      <c r="G14" s="49" t="s">
        <v>261</v>
      </c>
      <c r="H14" s="53" t="s">
        <v>262</v>
      </c>
      <c r="I14" s="53" t="s">
        <v>230</v>
      </c>
      <c r="J14" s="56" t="s">
        <v>263</v>
      </c>
    </row>
    <row r="15" ht="47.3" customHeight="1" spans="1:10">
      <c r="A15" s="107" t="s">
        <v>208</v>
      </c>
      <c r="B15" s="53" t="s">
        <v>252</v>
      </c>
      <c r="C15" s="53" t="s">
        <v>242</v>
      </c>
      <c r="D15" s="53" t="s">
        <v>243</v>
      </c>
      <c r="E15" s="49" t="s">
        <v>264</v>
      </c>
      <c r="F15" s="53" t="s">
        <v>227</v>
      </c>
      <c r="G15" s="49" t="s">
        <v>234</v>
      </c>
      <c r="H15" s="53" t="s">
        <v>235</v>
      </c>
      <c r="I15" s="53" t="s">
        <v>230</v>
      </c>
      <c r="J15" s="56" t="s">
        <v>265</v>
      </c>
    </row>
    <row r="16" ht="47.3" customHeight="1" spans="1:10">
      <c r="A16" s="107" t="s">
        <v>205</v>
      </c>
      <c r="B16" s="53" t="s">
        <v>266</v>
      </c>
      <c r="C16" s="53" t="s">
        <v>224</v>
      </c>
      <c r="D16" s="53" t="s">
        <v>225</v>
      </c>
      <c r="E16" s="49" t="s">
        <v>267</v>
      </c>
      <c r="F16" s="53" t="s">
        <v>227</v>
      </c>
      <c r="G16" s="49" t="s">
        <v>268</v>
      </c>
      <c r="H16" s="53" t="s">
        <v>269</v>
      </c>
      <c r="I16" s="53" t="s">
        <v>230</v>
      </c>
      <c r="J16" s="56" t="s">
        <v>270</v>
      </c>
    </row>
    <row r="17" ht="47.3" customHeight="1" spans="1:10">
      <c r="A17" s="107" t="s">
        <v>205</v>
      </c>
      <c r="B17" s="53" t="s">
        <v>266</v>
      </c>
      <c r="C17" s="53" t="s">
        <v>224</v>
      </c>
      <c r="D17" s="53" t="s">
        <v>232</v>
      </c>
      <c r="E17" s="49" t="s">
        <v>271</v>
      </c>
      <c r="F17" s="53" t="s">
        <v>249</v>
      </c>
      <c r="G17" s="49" t="s">
        <v>113</v>
      </c>
      <c r="H17" s="53" t="s">
        <v>235</v>
      </c>
      <c r="I17" s="53" t="s">
        <v>230</v>
      </c>
      <c r="J17" s="56" t="s">
        <v>272</v>
      </c>
    </row>
    <row r="18" ht="47.3" customHeight="1" spans="1:10">
      <c r="A18" s="107" t="s">
        <v>205</v>
      </c>
      <c r="B18" s="53" t="s">
        <v>266</v>
      </c>
      <c r="C18" s="53" t="s">
        <v>237</v>
      </c>
      <c r="D18" s="53" t="s">
        <v>238</v>
      </c>
      <c r="E18" s="49" t="s">
        <v>273</v>
      </c>
      <c r="F18" s="53" t="s">
        <v>227</v>
      </c>
      <c r="G18" s="49" t="s">
        <v>111</v>
      </c>
      <c r="H18" s="53" t="s">
        <v>274</v>
      </c>
      <c r="I18" s="53" t="s">
        <v>230</v>
      </c>
      <c r="J18" s="56" t="s">
        <v>275</v>
      </c>
    </row>
    <row r="19" ht="47.3" customHeight="1" spans="1:10">
      <c r="A19" s="107" t="s">
        <v>205</v>
      </c>
      <c r="B19" s="53" t="s">
        <v>266</v>
      </c>
      <c r="C19" s="53" t="s">
        <v>242</v>
      </c>
      <c r="D19" s="53" t="s">
        <v>243</v>
      </c>
      <c r="E19" s="49" t="s">
        <v>264</v>
      </c>
      <c r="F19" s="53" t="s">
        <v>227</v>
      </c>
      <c r="G19" s="49" t="s">
        <v>234</v>
      </c>
      <c r="H19" s="53" t="s">
        <v>235</v>
      </c>
      <c r="I19" s="53" t="s">
        <v>230</v>
      </c>
      <c r="J19" s="56" t="s">
        <v>265</v>
      </c>
    </row>
    <row r="20" ht="47.3" customHeight="1" spans="1:10">
      <c r="A20" s="107" t="s">
        <v>205</v>
      </c>
      <c r="B20" s="53" t="s">
        <v>266</v>
      </c>
      <c r="C20" s="53" t="s">
        <v>246</v>
      </c>
      <c r="D20" s="53" t="s">
        <v>247</v>
      </c>
      <c r="E20" s="49" t="s">
        <v>248</v>
      </c>
      <c r="F20" s="53" t="s">
        <v>249</v>
      </c>
      <c r="G20" s="49" t="s">
        <v>250</v>
      </c>
      <c r="H20" s="53" t="s">
        <v>235</v>
      </c>
      <c r="I20" s="53" t="s">
        <v>230</v>
      </c>
      <c r="J20" s="56" t="s">
        <v>276</v>
      </c>
    </row>
  </sheetData>
  <mergeCells count="8">
    <mergeCell ref="A2:J2"/>
    <mergeCell ref="A3:H3"/>
    <mergeCell ref="A7:A11"/>
    <mergeCell ref="A12:A15"/>
    <mergeCell ref="A16:A20"/>
    <mergeCell ref="B7:B11"/>
    <mergeCell ref="B12:B15"/>
    <mergeCell ref="B16:B2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selection activeCell="C15" sqref="C15"/>
    </sheetView>
  </sheetViews>
  <sheetFormatPr defaultColWidth="9.14166666666667" defaultRowHeight="14.25" customHeight="1" outlineLevelCol="5"/>
  <cols>
    <col min="1" max="1" width="29.0333333333333" customWidth="1"/>
    <col min="2" max="2" width="28.6083333333333" customWidth="1"/>
    <col min="3" max="3" width="31.6083333333333" customWidth="1"/>
    <col min="4" max="6" width="33.4583333333333" customWidth="1"/>
  </cols>
  <sheetData>
    <row r="1" ht="15.75" customHeight="1" spans="6:6">
      <c r="F1" s="57" t="s">
        <v>277</v>
      </c>
    </row>
    <row r="2" ht="28.5" customHeight="1" spans="1:6">
      <c r="A2" s="27" t="s">
        <v>278</v>
      </c>
      <c r="B2" s="27"/>
      <c r="C2" s="27"/>
      <c r="D2" s="27"/>
      <c r="E2" s="27"/>
      <c r="F2" s="27"/>
    </row>
    <row r="3" ht="15" customHeight="1" spans="1:6">
      <c r="A3" s="4" t="str">
        <f>"单位名称："&amp;"云南省人力资源和社会保障厅信息中心"</f>
        <v>单位名称：云南省人力资源和社会保障厅信息中心</v>
      </c>
      <c r="B3" s="103"/>
      <c r="C3" s="103"/>
      <c r="D3" s="60"/>
      <c r="E3" s="60"/>
      <c r="F3" s="104" t="s">
        <v>2</v>
      </c>
    </row>
    <row r="4" ht="18.75" customHeight="1" spans="1:6">
      <c r="A4" s="9" t="s">
        <v>126</v>
      </c>
      <c r="B4" s="9" t="s">
        <v>48</v>
      </c>
      <c r="C4" s="9" t="s">
        <v>49</v>
      </c>
      <c r="D4" s="15" t="s">
        <v>279</v>
      </c>
      <c r="E4" s="63"/>
      <c r="F4" s="63"/>
    </row>
    <row r="5" ht="30" customHeight="1" spans="1:6">
      <c r="A5" s="18"/>
      <c r="B5" s="18"/>
      <c r="C5" s="18"/>
      <c r="D5" s="15" t="s">
        <v>30</v>
      </c>
      <c r="E5" s="63" t="s">
        <v>57</v>
      </c>
      <c r="F5" s="63" t="s">
        <v>58</v>
      </c>
    </row>
    <row r="6" ht="16.5" customHeight="1" spans="1:6">
      <c r="A6" s="63">
        <v>1</v>
      </c>
      <c r="B6" s="63">
        <v>2</v>
      </c>
      <c r="C6" s="63">
        <v>3</v>
      </c>
      <c r="D6" s="63">
        <v>4</v>
      </c>
      <c r="E6" s="63">
        <v>5</v>
      </c>
      <c r="F6" s="63">
        <v>6</v>
      </c>
    </row>
    <row r="7" ht="20.25" customHeight="1" spans="1:6">
      <c r="A7" s="29"/>
      <c r="B7" s="29"/>
      <c r="C7" s="29"/>
      <c r="D7" s="22"/>
      <c r="E7" s="22"/>
      <c r="F7" s="22"/>
    </row>
    <row r="8" ht="17.25" customHeight="1" spans="1:6">
      <c r="A8" s="105" t="s">
        <v>92</v>
      </c>
      <c r="B8" s="106"/>
      <c r="C8" s="106" t="s">
        <v>92</v>
      </c>
      <c r="D8" s="22"/>
      <c r="E8" s="22"/>
      <c r="F8" s="22"/>
    </row>
    <row r="9" customHeight="1" spans="1:3">
      <c r="A9" s="33" t="s">
        <v>280</v>
      </c>
      <c r="B9" s="33"/>
      <c r="C9" s="33"/>
    </row>
  </sheetData>
  <mergeCells count="7">
    <mergeCell ref="A2:F2"/>
    <mergeCell ref="D4:F4"/>
    <mergeCell ref="A8:C8"/>
    <mergeCell ref="A9:C9"/>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43"/>
  <sheetViews>
    <sheetView showZeros="0" zoomScale="70" zoomScaleNormal="70" workbookViewId="0">
      <selection activeCell="C12" sqref="C12"/>
    </sheetView>
  </sheetViews>
  <sheetFormatPr defaultColWidth="9.14166666666667" defaultRowHeight="14.25" customHeight="1"/>
  <cols>
    <col min="1" max="1" width="39.1416666666667" customWidth="1"/>
    <col min="2" max="2" width="50.25" customWidth="1"/>
    <col min="3" max="3" width="35.2833333333333" customWidth="1"/>
    <col min="4" max="4" width="7.70833333333333" customWidth="1"/>
    <col min="5" max="5" width="10.2833333333333" customWidth="1"/>
    <col min="6" max="11" width="14.7416666666667" customWidth="1"/>
    <col min="12" max="16" width="12.5666666666667" customWidth="1"/>
    <col min="17" max="17" width="10.425" customWidth="1"/>
  </cols>
  <sheetData>
    <row r="1" ht="40" customHeight="1" spans="15:17">
      <c r="O1" s="55"/>
      <c r="P1" s="55"/>
      <c r="Q1" s="101" t="s">
        <v>281</v>
      </c>
    </row>
    <row r="2" ht="40" customHeight="1" spans="1:17">
      <c r="A2" s="58" t="s">
        <v>282</v>
      </c>
      <c r="B2" s="27"/>
      <c r="C2" s="27"/>
      <c r="D2" s="27"/>
      <c r="E2" s="27"/>
      <c r="F2" s="27"/>
      <c r="G2" s="27"/>
      <c r="H2" s="27"/>
      <c r="I2" s="27"/>
      <c r="J2" s="27"/>
      <c r="K2" s="46"/>
      <c r="L2" s="27"/>
      <c r="M2" s="27"/>
      <c r="N2" s="27"/>
      <c r="O2" s="46"/>
      <c r="P2" s="46"/>
      <c r="Q2" s="27"/>
    </row>
    <row r="3" ht="40" customHeight="1" spans="1:17">
      <c r="A3" s="94" t="str">
        <f>"单位名称："&amp;"云南省人力资源和社会保障厅信息中心"</f>
        <v>单位名称：云南省人力资源和社会保障厅信息中心</v>
      </c>
      <c r="B3" s="6"/>
      <c r="C3" s="6"/>
      <c r="D3" s="6"/>
      <c r="E3" s="6"/>
      <c r="F3" s="6"/>
      <c r="G3" s="6"/>
      <c r="H3" s="6"/>
      <c r="I3" s="6"/>
      <c r="J3" s="6"/>
      <c r="O3" s="65"/>
      <c r="P3" s="65"/>
      <c r="Q3" s="102" t="s">
        <v>117</v>
      </c>
    </row>
    <row r="4" ht="40" customHeight="1" spans="1:17">
      <c r="A4" s="9" t="s">
        <v>283</v>
      </c>
      <c r="B4" s="70" t="s">
        <v>284</v>
      </c>
      <c r="C4" s="70" t="s">
        <v>285</v>
      </c>
      <c r="D4" s="70" t="s">
        <v>286</v>
      </c>
      <c r="E4" s="70" t="s">
        <v>287</v>
      </c>
      <c r="F4" s="70" t="s">
        <v>288</v>
      </c>
      <c r="G4" s="71" t="s">
        <v>133</v>
      </c>
      <c r="H4" s="71"/>
      <c r="I4" s="71"/>
      <c r="J4" s="71"/>
      <c r="K4" s="72"/>
      <c r="L4" s="71"/>
      <c r="M4" s="71"/>
      <c r="N4" s="71"/>
      <c r="O4" s="87"/>
      <c r="P4" s="72"/>
      <c r="Q4" s="88"/>
    </row>
    <row r="5" ht="40" customHeight="1" spans="1:17">
      <c r="A5" s="14"/>
      <c r="B5" s="73"/>
      <c r="C5" s="73"/>
      <c r="D5" s="73"/>
      <c r="E5" s="73"/>
      <c r="F5" s="73"/>
      <c r="G5" s="73" t="s">
        <v>30</v>
      </c>
      <c r="H5" s="73" t="s">
        <v>33</v>
      </c>
      <c r="I5" s="73" t="s">
        <v>289</v>
      </c>
      <c r="J5" s="73" t="s">
        <v>290</v>
      </c>
      <c r="K5" s="74" t="s">
        <v>291</v>
      </c>
      <c r="L5" s="89" t="s">
        <v>292</v>
      </c>
      <c r="M5" s="89"/>
      <c r="N5" s="89"/>
      <c r="O5" s="90"/>
      <c r="P5" s="91"/>
      <c r="Q5" s="75"/>
    </row>
    <row r="6" ht="40" customHeight="1" spans="1:17">
      <c r="A6" s="17"/>
      <c r="B6" s="75"/>
      <c r="C6" s="75"/>
      <c r="D6" s="75"/>
      <c r="E6" s="75"/>
      <c r="F6" s="75"/>
      <c r="G6" s="75"/>
      <c r="H6" s="75" t="s">
        <v>32</v>
      </c>
      <c r="I6" s="75"/>
      <c r="J6" s="75"/>
      <c r="K6" s="76"/>
      <c r="L6" s="75" t="s">
        <v>32</v>
      </c>
      <c r="M6" s="75" t="s">
        <v>43</v>
      </c>
      <c r="N6" s="75" t="s">
        <v>140</v>
      </c>
      <c r="O6" s="92" t="s">
        <v>39</v>
      </c>
      <c r="P6" s="76" t="s">
        <v>40</v>
      </c>
      <c r="Q6" s="75" t="s">
        <v>41</v>
      </c>
    </row>
    <row r="7" ht="40" customHeight="1" spans="1:17">
      <c r="A7" s="18">
        <v>1</v>
      </c>
      <c r="B7" s="95">
        <v>2</v>
      </c>
      <c r="C7" s="95">
        <v>3</v>
      </c>
      <c r="D7" s="95">
        <v>4</v>
      </c>
      <c r="E7" s="95">
        <v>5</v>
      </c>
      <c r="F7" s="95">
        <v>6</v>
      </c>
      <c r="G7" s="96">
        <v>7</v>
      </c>
      <c r="H7" s="96">
        <v>8</v>
      </c>
      <c r="I7" s="96">
        <v>9</v>
      </c>
      <c r="J7" s="96">
        <v>10</v>
      </c>
      <c r="K7" s="96">
        <v>11</v>
      </c>
      <c r="L7" s="96">
        <v>12</v>
      </c>
      <c r="M7" s="96">
        <v>13</v>
      </c>
      <c r="N7" s="96">
        <v>14</v>
      </c>
      <c r="O7" s="96">
        <v>15</v>
      </c>
      <c r="P7" s="96">
        <v>16</v>
      </c>
      <c r="Q7" s="96">
        <v>17</v>
      </c>
    </row>
    <row r="8" ht="40" customHeight="1" spans="1:17">
      <c r="A8" s="77" t="s">
        <v>45</v>
      </c>
      <c r="B8" s="78"/>
      <c r="C8" s="78"/>
      <c r="D8" s="78"/>
      <c r="E8" s="97"/>
      <c r="F8" s="22"/>
      <c r="G8" s="22">
        <v>20963620.66</v>
      </c>
      <c r="H8" s="22">
        <v>20963620.66</v>
      </c>
      <c r="I8" s="22"/>
      <c r="J8" s="22"/>
      <c r="K8" s="22"/>
      <c r="L8" s="22"/>
      <c r="M8" s="22"/>
      <c r="N8" s="22"/>
      <c r="O8" s="22"/>
      <c r="P8" s="22"/>
      <c r="Q8" s="22"/>
    </row>
    <row r="9" ht="40" customHeight="1" spans="1:17">
      <c r="A9" s="98" t="s">
        <v>200</v>
      </c>
      <c r="B9" s="78" t="s">
        <v>293</v>
      </c>
      <c r="C9" s="78" t="s">
        <v>294</v>
      </c>
      <c r="D9" s="99" t="s">
        <v>295</v>
      </c>
      <c r="E9" s="100">
        <v>1</v>
      </c>
      <c r="F9" s="22"/>
      <c r="G9" s="22">
        <v>170000</v>
      </c>
      <c r="H9" s="22">
        <v>170000</v>
      </c>
      <c r="I9" s="22"/>
      <c r="J9" s="22"/>
      <c r="K9" s="22"/>
      <c r="L9" s="22"/>
      <c r="M9" s="22"/>
      <c r="N9" s="22"/>
      <c r="O9" s="22"/>
      <c r="P9" s="22"/>
      <c r="Q9" s="22"/>
    </row>
    <row r="10" ht="40" customHeight="1" spans="1:17">
      <c r="A10" s="98" t="s">
        <v>200</v>
      </c>
      <c r="B10" s="78" t="s">
        <v>296</v>
      </c>
      <c r="C10" s="78" t="s">
        <v>297</v>
      </c>
      <c r="D10" s="99" t="s">
        <v>298</v>
      </c>
      <c r="E10" s="100">
        <v>20</v>
      </c>
      <c r="F10" s="22"/>
      <c r="G10" s="22">
        <v>118000</v>
      </c>
      <c r="H10" s="22">
        <v>118000</v>
      </c>
      <c r="I10" s="22"/>
      <c r="J10" s="22"/>
      <c r="K10" s="22"/>
      <c r="L10" s="22"/>
      <c r="M10" s="22"/>
      <c r="N10" s="22"/>
      <c r="O10" s="22"/>
      <c r="P10" s="22"/>
      <c r="Q10" s="22"/>
    </row>
    <row r="11" ht="40" customHeight="1" spans="1:17">
      <c r="A11" s="98" t="s">
        <v>200</v>
      </c>
      <c r="B11" s="78" t="s">
        <v>299</v>
      </c>
      <c r="C11" s="78" t="s">
        <v>300</v>
      </c>
      <c r="D11" s="99" t="s">
        <v>301</v>
      </c>
      <c r="E11" s="100">
        <v>1</v>
      </c>
      <c r="F11" s="22"/>
      <c r="G11" s="22">
        <v>150000</v>
      </c>
      <c r="H11" s="22">
        <v>150000</v>
      </c>
      <c r="I11" s="22"/>
      <c r="J11" s="22"/>
      <c r="K11" s="22"/>
      <c r="L11" s="22"/>
      <c r="M11" s="22"/>
      <c r="N11" s="22"/>
      <c r="O11" s="22"/>
      <c r="P11" s="22"/>
      <c r="Q11" s="22"/>
    </row>
    <row r="12" ht="40" customHeight="1" spans="1:17">
      <c r="A12" s="98" t="s">
        <v>200</v>
      </c>
      <c r="B12" s="78" t="s">
        <v>302</v>
      </c>
      <c r="C12" s="78" t="s">
        <v>303</v>
      </c>
      <c r="D12" s="99" t="s">
        <v>298</v>
      </c>
      <c r="E12" s="100">
        <v>1</v>
      </c>
      <c r="F12" s="22"/>
      <c r="G12" s="22">
        <v>180000</v>
      </c>
      <c r="H12" s="22">
        <v>180000</v>
      </c>
      <c r="I12" s="22"/>
      <c r="J12" s="22"/>
      <c r="K12" s="22"/>
      <c r="L12" s="22"/>
      <c r="M12" s="22"/>
      <c r="N12" s="22"/>
      <c r="O12" s="22"/>
      <c r="P12" s="22"/>
      <c r="Q12" s="22"/>
    </row>
    <row r="13" ht="40" customHeight="1" spans="1:17">
      <c r="A13" s="98" t="s">
        <v>164</v>
      </c>
      <c r="B13" s="78" t="s">
        <v>304</v>
      </c>
      <c r="C13" s="78" t="s">
        <v>305</v>
      </c>
      <c r="D13" s="99" t="s">
        <v>301</v>
      </c>
      <c r="E13" s="100">
        <v>1</v>
      </c>
      <c r="F13" s="22"/>
      <c r="G13" s="22">
        <v>2856.74</v>
      </c>
      <c r="H13" s="22">
        <v>2856.74</v>
      </c>
      <c r="I13" s="22"/>
      <c r="J13" s="22"/>
      <c r="K13" s="22"/>
      <c r="L13" s="22"/>
      <c r="M13" s="22"/>
      <c r="N13" s="22"/>
      <c r="O13" s="22"/>
      <c r="P13" s="22"/>
      <c r="Q13" s="22"/>
    </row>
    <row r="14" ht="40" customHeight="1" spans="1:17">
      <c r="A14" s="98" t="s">
        <v>164</v>
      </c>
      <c r="B14" s="78" t="s">
        <v>306</v>
      </c>
      <c r="C14" s="78" t="s">
        <v>307</v>
      </c>
      <c r="D14" s="99" t="s">
        <v>301</v>
      </c>
      <c r="E14" s="100">
        <v>1</v>
      </c>
      <c r="F14" s="22"/>
      <c r="G14" s="22">
        <v>8548.32</v>
      </c>
      <c r="H14" s="22">
        <v>8548.32</v>
      </c>
      <c r="I14" s="22"/>
      <c r="J14" s="22"/>
      <c r="K14" s="22"/>
      <c r="L14" s="22"/>
      <c r="M14" s="22"/>
      <c r="N14" s="22"/>
      <c r="O14" s="22"/>
      <c r="P14" s="22"/>
      <c r="Q14" s="22"/>
    </row>
    <row r="15" ht="40" customHeight="1" spans="1:17">
      <c r="A15" s="98" t="s">
        <v>173</v>
      </c>
      <c r="B15" s="78" t="s">
        <v>308</v>
      </c>
      <c r="C15" s="78" t="s">
        <v>309</v>
      </c>
      <c r="D15" s="99" t="s">
        <v>310</v>
      </c>
      <c r="E15" s="100">
        <v>1</v>
      </c>
      <c r="F15" s="22"/>
      <c r="G15" s="22">
        <v>18000</v>
      </c>
      <c r="H15" s="22">
        <v>18000</v>
      </c>
      <c r="I15" s="22"/>
      <c r="J15" s="22"/>
      <c r="K15" s="22"/>
      <c r="L15" s="22"/>
      <c r="M15" s="22"/>
      <c r="N15" s="22"/>
      <c r="O15" s="22"/>
      <c r="P15" s="22"/>
      <c r="Q15" s="22"/>
    </row>
    <row r="16" ht="40" customHeight="1" spans="1:17">
      <c r="A16" s="98" t="s">
        <v>173</v>
      </c>
      <c r="B16" s="78" t="s">
        <v>311</v>
      </c>
      <c r="C16" s="78" t="s">
        <v>312</v>
      </c>
      <c r="D16" s="99" t="s">
        <v>313</v>
      </c>
      <c r="E16" s="100">
        <v>30</v>
      </c>
      <c r="F16" s="22"/>
      <c r="G16" s="22">
        <v>915.6</v>
      </c>
      <c r="H16" s="22">
        <v>915.6</v>
      </c>
      <c r="I16" s="22"/>
      <c r="J16" s="22"/>
      <c r="K16" s="22"/>
      <c r="L16" s="22"/>
      <c r="M16" s="22"/>
      <c r="N16" s="22"/>
      <c r="O16" s="22"/>
      <c r="P16" s="22"/>
      <c r="Q16" s="22"/>
    </row>
    <row r="17" ht="40" customHeight="1" spans="1:17">
      <c r="A17" s="98" t="s">
        <v>173</v>
      </c>
      <c r="B17" s="78" t="s">
        <v>314</v>
      </c>
      <c r="C17" s="78" t="s">
        <v>315</v>
      </c>
      <c r="D17" s="99" t="s">
        <v>274</v>
      </c>
      <c r="E17" s="100">
        <v>9</v>
      </c>
      <c r="F17" s="22"/>
      <c r="G17" s="22">
        <v>40500</v>
      </c>
      <c r="H17" s="22">
        <v>40500</v>
      </c>
      <c r="I17" s="22"/>
      <c r="J17" s="22"/>
      <c r="K17" s="22"/>
      <c r="L17" s="22"/>
      <c r="M17" s="22"/>
      <c r="N17" s="22"/>
      <c r="O17" s="22"/>
      <c r="P17" s="22"/>
      <c r="Q17" s="22"/>
    </row>
    <row r="18" ht="40" customHeight="1" spans="1:17">
      <c r="A18" s="98" t="s">
        <v>208</v>
      </c>
      <c r="B18" s="78" t="s">
        <v>316</v>
      </c>
      <c r="C18" s="78" t="s">
        <v>317</v>
      </c>
      <c r="D18" s="99" t="s">
        <v>301</v>
      </c>
      <c r="E18" s="100">
        <v>1</v>
      </c>
      <c r="F18" s="22"/>
      <c r="G18" s="22">
        <v>1400000</v>
      </c>
      <c r="H18" s="22">
        <v>1400000</v>
      </c>
      <c r="I18" s="22"/>
      <c r="J18" s="22"/>
      <c r="K18" s="22"/>
      <c r="L18" s="22"/>
      <c r="M18" s="22"/>
      <c r="N18" s="22"/>
      <c r="O18" s="22"/>
      <c r="P18" s="22"/>
      <c r="Q18" s="22"/>
    </row>
    <row r="19" ht="40" customHeight="1" spans="1:17">
      <c r="A19" s="98" t="s">
        <v>208</v>
      </c>
      <c r="B19" s="78" t="s">
        <v>318</v>
      </c>
      <c r="C19" s="78" t="s">
        <v>300</v>
      </c>
      <c r="D19" s="99" t="s">
        <v>301</v>
      </c>
      <c r="E19" s="100">
        <v>1</v>
      </c>
      <c r="F19" s="22"/>
      <c r="G19" s="22">
        <v>592000</v>
      </c>
      <c r="H19" s="22">
        <v>592000</v>
      </c>
      <c r="I19" s="22"/>
      <c r="J19" s="22"/>
      <c r="K19" s="22"/>
      <c r="L19" s="22"/>
      <c r="M19" s="22"/>
      <c r="N19" s="22"/>
      <c r="O19" s="22"/>
      <c r="P19" s="22"/>
      <c r="Q19" s="22"/>
    </row>
    <row r="20" ht="40" customHeight="1" spans="1:17">
      <c r="A20" s="98" t="s">
        <v>208</v>
      </c>
      <c r="B20" s="78" t="s">
        <v>319</v>
      </c>
      <c r="C20" s="78" t="s">
        <v>300</v>
      </c>
      <c r="D20" s="99" t="s">
        <v>301</v>
      </c>
      <c r="E20" s="100">
        <v>1</v>
      </c>
      <c r="F20" s="22"/>
      <c r="G20" s="22">
        <v>551000</v>
      </c>
      <c r="H20" s="22">
        <v>551000</v>
      </c>
      <c r="I20" s="22"/>
      <c r="J20" s="22"/>
      <c r="K20" s="22"/>
      <c r="L20" s="22"/>
      <c r="M20" s="22"/>
      <c r="N20" s="22"/>
      <c r="O20" s="22"/>
      <c r="P20" s="22"/>
      <c r="Q20" s="22"/>
    </row>
    <row r="21" ht="40" customHeight="1" spans="1:17">
      <c r="A21" s="98" t="s">
        <v>208</v>
      </c>
      <c r="B21" s="78" t="s">
        <v>320</v>
      </c>
      <c r="C21" s="78" t="s">
        <v>300</v>
      </c>
      <c r="D21" s="99" t="s">
        <v>301</v>
      </c>
      <c r="E21" s="100">
        <v>1</v>
      </c>
      <c r="F21" s="22"/>
      <c r="G21" s="22">
        <v>755000</v>
      </c>
      <c r="H21" s="22">
        <v>755000</v>
      </c>
      <c r="I21" s="22"/>
      <c r="J21" s="22"/>
      <c r="K21" s="22"/>
      <c r="L21" s="22"/>
      <c r="M21" s="22"/>
      <c r="N21" s="22"/>
      <c r="O21" s="22"/>
      <c r="P21" s="22"/>
      <c r="Q21" s="22"/>
    </row>
    <row r="22" ht="40" customHeight="1" spans="1:17">
      <c r="A22" s="98" t="s">
        <v>208</v>
      </c>
      <c r="B22" s="78" t="s">
        <v>321</v>
      </c>
      <c r="C22" s="78" t="s">
        <v>300</v>
      </c>
      <c r="D22" s="99" t="s">
        <v>301</v>
      </c>
      <c r="E22" s="100">
        <v>1</v>
      </c>
      <c r="F22" s="22"/>
      <c r="G22" s="22">
        <v>357000</v>
      </c>
      <c r="H22" s="22">
        <v>357000</v>
      </c>
      <c r="I22" s="22"/>
      <c r="J22" s="22"/>
      <c r="K22" s="22"/>
      <c r="L22" s="22"/>
      <c r="M22" s="22"/>
      <c r="N22" s="22"/>
      <c r="O22" s="22"/>
      <c r="P22" s="22"/>
      <c r="Q22" s="22"/>
    </row>
    <row r="23" ht="40" customHeight="1" spans="1:17">
      <c r="A23" s="98" t="s">
        <v>208</v>
      </c>
      <c r="B23" s="78" t="s">
        <v>322</v>
      </c>
      <c r="C23" s="78" t="s">
        <v>300</v>
      </c>
      <c r="D23" s="99" t="s">
        <v>301</v>
      </c>
      <c r="E23" s="100">
        <v>1</v>
      </c>
      <c r="F23" s="22"/>
      <c r="G23" s="22">
        <v>1573500</v>
      </c>
      <c r="H23" s="22">
        <v>1573500</v>
      </c>
      <c r="I23" s="22"/>
      <c r="J23" s="22"/>
      <c r="K23" s="22"/>
      <c r="L23" s="22"/>
      <c r="M23" s="22"/>
      <c r="N23" s="22"/>
      <c r="O23" s="22"/>
      <c r="P23" s="22"/>
      <c r="Q23" s="22"/>
    </row>
    <row r="24" ht="40" customHeight="1" spans="1:17">
      <c r="A24" s="98" t="s">
        <v>208</v>
      </c>
      <c r="B24" s="78" t="s">
        <v>323</v>
      </c>
      <c r="C24" s="78" t="s">
        <v>300</v>
      </c>
      <c r="D24" s="99" t="s">
        <v>301</v>
      </c>
      <c r="E24" s="100">
        <v>1</v>
      </c>
      <c r="F24" s="22"/>
      <c r="G24" s="22">
        <v>350000</v>
      </c>
      <c r="H24" s="22">
        <v>350000</v>
      </c>
      <c r="I24" s="22"/>
      <c r="J24" s="22"/>
      <c r="K24" s="22"/>
      <c r="L24" s="22"/>
      <c r="M24" s="22"/>
      <c r="N24" s="22"/>
      <c r="O24" s="22"/>
      <c r="P24" s="22"/>
      <c r="Q24" s="22"/>
    </row>
    <row r="25" ht="40" customHeight="1" spans="1:17">
      <c r="A25" s="98" t="s">
        <v>208</v>
      </c>
      <c r="B25" s="78" t="s">
        <v>324</v>
      </c>
      <c r="C25" s="78" t="s">
        <v>300</v>
      </c>
      <c r="D25" s="99" t="s">
        <v>301</v>
      </c>
      <c r="E25" s="100">
        <v>1</v>
      </c>
      <c r="F25" s="22"/>
      <c r="G25" s="22">
        <v>4800000</v>
      </c>
      <c r="H25" s="22">
        <v>4800000</v>
      </c>
      <c r="I25" s="22"/>
      <c r="J25" s="22"/>
      <c r="K25" s="22"/>
      <c r="L25" s="22"/>
      <c r="M25" s="22"/>
      <c r="N25" s="22"/>
      <c r="O25" s="22"/>
      <c r="P25" s="22"/>
      <c r="Q25" s="22"/>
    </row>
    <row r="26" ht="40" customHeight="1" spans="1:17">
      <c r="A26" s="98" t="s">
        <v>208</v>
      </c>
      <c r="B26" s="78" t="s">
        <v>325</v>
      </c>
      <c r="C26" s="78" t="s">
        <v>300</v>
      </c>
      <c r="D26" s="99" t="s">
        <v>301</v>
      </c>
      <c r="E26" s="100">
        <v>1</v>
      </c>
      <c r="F26" s="22"/>
      <c r="G26" s="22">
        <v>340000</v>
      </c>
      <c r="H26" s="22">
        <v>340000</v>
      </c>
      <c r="I26" s="22"/>
      <c r="J26" s="22"/>
      <c r="K26" s="22"/>
      <c r="L26" s="22"/>
      <c r="M26" s="22"/>
      <c r="N26" s="22"/>
      <c r="O26" s="22"/>
      <c r="P26" s="22"/>
      <c r="Q26" s="22"/>
    </row>
    <row r="27" ht="40" customHeight="1" spans="1:17">
      <c r="A27" s="98" t="s">
        <v>208</v>
      </c>
      <c r="B27" s="78" t="s">
        <v>326</v>
      </c>
      <c r="C27" s="78" t="s">
        <v>300</v>
      </c>
      <c r="D27" s="99" t="s">
        <v>301</v>
      </c>
      <c r="E27" s="100">
        <v>1</v>
      </c>
      <c r="F27" s="22"/>
      <c r="G27" s="22">
        <v>200000</v>
      </c>
      <c r="H27" s="22">
        <v>200000</v>
      </c>
      <c r="I27" s="22"/>
      <c r="J27" s="22"/>
      <c r="K27" s="22"/>
      <c r="L27" s="22"/>
      <c r="M27" s="22"/>
      <c r="N27" s="22"/>
      <c r="O27" s="22"/>
      <c r="P27" s="22"/>
      <c r="Q27" s="22"/>
    </row>
    <row r="28" ht="40" customHeight="1" spans="1:17">
      <c r="A28" s="98" t="s">
        <v>208</v>
      </c>
      <c r="B28" s="78" t="s">
        <v>327</v>
      </c>
      <c r="C28" s="78" t="s">
        <v>300</v>
      </c>
      <c r="D28" s="99" t="s">
        <v>301</v>
      </c>
      <c r="E28" s="100">
        <v>1</v>
      </c>
      <c r="F28" s="22"/>
      <c r="G28" s="22">
        <v>1600000</v>
      </c>
      <c r="H28" s="22">
        <v>1600000</v>
      </c>
      <c r="I28" s="22"/>
      <c r="J28" s="22"/>
      <c r="K28" s="22"/>
      <c r="L28" s="22"/>
      <c r="M28" s="22"/>
      <c r="N28" s="22"/>
      <c r="O28" s="22"/>
      <c r="P28" s="22"/>
      <c r="Q28" s="22"/>
    </row>
    <row r="29" ht="40" customHeight="1" spans="1:17">
      <c r="A29" s="98" t="s">
        <v>208</v>
      </c>
      <c r="B29" s="78" t="s">
        <v>328</v>
      </c>
      <c r="C29" s="78" t="s">
        <v>300</v>
      </c>
      <c r="D29" s="99" t="s">
        <v>301</v>
      </c>
      <c r="E29" s="100">
        <v>1</v>
      </c>
      <c r="F29" s="22"/>
      <c r="G29" s="22">
        <v>250000</v>
      </c>
      <c r="H29" s="22">
        <v>250000</v>
      </c>
      <c r="I29" s="22"/>
      <c r="J29" s="22"/>
      <c r="K29" s="22"/>
      <c r="L29" s="22"/>
      <c r="M29" s="22"/>
      <c r="N29" s="22"/>
      <c r="O29" s="22"/>
      <c r="P29" s="22"/>
      <c r="Q29" s="22"/>
    </row>
    <row r="30" ht="40" customHeight="1" spans="1:17">
      <c r="A30" s="98" t="s">
        <v>208</v>
      </c>
      <c r="B30" s="78" t="s">
        <v>329</v>
      </c>
      <c r="C30" s="78" t="s">
        <v>300</v>
      </c>
      <c r="D30" s="99" t="s">
        <v>301</v>
      </c>
      <c r="E30" s="100">
        <v>1</v>
      </c>
      <c r="F30" s="22"/>
      <c r="G30" s="22">
        <v>640000</v>
      </c>
      <c r="H30" s="22">
        <v>640000</v>
      </c>
      <c r="I30" s="22"/>
      <c r="J30" s="22"/>
      <c r="K30" s="22"/>
      <c r="L30" s="22"/>
      <c r="M30" s="22"/>
      <c r="N30" s="22"/>
      <c r="O30" s="22"/>
      <c r="P30" s="22"/>
      <c r="Q30" s="22"/>
    </row>
    <row r="31" ht="40" customHeight="1" spans="1:17">
      <c r="A31" s="98" t="s">
        <v>208</v>
      </c>
      <c r="B31" s="78" t="s">
        <v>330</v>
      </c>
      <c r="C31" s="78" t="s">
        <v>300</v>
      </c>
      <c r="D31" s="99" t="s">
        <v>301</v>
      </c>
      <c r="E31" s="100">
        <v>1</v>
      </c>
      <c r="F31" s="22"/>
      <c r="G31" s="22">
        <v>310000</v>
      </c>
      <c r="H31" s="22">
        <v>310000</v>
      </c>
      <c r="I31" s="22"/>
      <c r="J31" s="22"/>
      <c r="K31" s="22"/>
      <c r="L31" s="22"/>
      <c r="M31" s="22"/>
      <c r="N31" s="22"/>
      <c r="O31" s="22"/>
      <c r="P31" s="22"/>
      <c r="Q31" s="22"/>
    </row>
    <row r="32" ht="40" customHeight="1" spans="1:17">
      <c r="A32" s="98" t="s">
        <v>208</v>
      </c>
      <c r="B32" s="78" t="s">
        <v>331</v>
      </c>
      <c r="C32" s="78" t="s">
        <v>300</v>
      </c>
      <c r="D32" s="99" t="s">
        <v>301</v>
      </c>
      <c r="E32" s="100">
        <v>1</v>
      </c>
      <c r="F32" s="22"/>
      <c r="G32" s="22">
        <v>580000</v>
      </c>
      <c r="H32" s="22">
        <v>580000</v>
      </c>
      <c r="I32" s="22"/>
      <c r="J32" s="22"/>
      <c r="K32" s="22"/>
      <c r="L32" s="22"/>
      <c r="M32" s="22"/>
      <c r="N32" s="22"/>
      <c r="O32" s="22"/>
      <c r="P32" s="22"/>
      <c r="Q32" s="22"/>
    </row>
    <row r="33" ht="40" customHeight="1" spans="1:17">
      <c r="A33" s="98" t="s">
        <v>208</v>
      </c>
      <c r="B33" s="78" t="s">
        <v>332</v>
      </c>
      <c r="C33" s="78" t="s">
        <v>300</v>
      </c>
      <c r="D33" s="99" t="s">
        <v>301</v>
      </c>
      <c r="E33" s="100">
        <v>1</v>
      </c>
      <c r="F33" s="22"/>
      <c r="G33" s="22">
        <v>327700</v>
      </c>
      <c r="H33" s="22">
        <v>327700</v>
      </c>
      <c r="I33" s="22"/>
      <c r="J33" s="22"/>
      <c r="K33" s="22"/>
      <c r="L33" s="22"/>
      <c r="M33" s="22"/>
      <c r="N33" s="22"/>
      <c r="O33" s="22"/>
      <c r="P33" s="22"/>
      <c r="Q33" s="22"/>
    </row>
    <row r="34" ht="40" customHeight="1" spans="1:17">
      <c r="A34" s="98" t="s">
        <v>208</v>
      </c>
      <c r="B34" s="78" t="s">
        <v>333</v>
      </c>
      <c r="C34" s="78" t="s">
        <v>300</v>
      </c>
      <c r="D34" s="99" t="s">
        <v>301</v>
      </c>
      <c r="E34" s="100">
        <v>1</v>
      </c>
      <c r="F34" s="22"/>
      <c r="G34" s="22">
        <v>238200</v>
      </c>
      <c r="H34" s="22">
        <v>238200</v>
      </c>
      <c r="I34" s="22"/>
      <c r="J34" s="22"/>
      <c r="K34" s="22"/>
      <c r="L34" s="22"/>
      <c r="M34" s="22"/>
      <c r="N34" s="22"/>
      <c r="O34" s="22"/>
      <c r="P34" s="22"/>
      <c r="Q34" s="22"/>
    </row>
    <row r="35" ht="40" customHeight="1" spans="1:17">
      <c r="A35" s="98" t="s">
        <v>208</v>
      </c>
      <c r="B35" s="78" t="s">
        <v>334</v>
      </c>
      <c r="C35" s="78" t="s">
        <v>300</v>
      </c>
      <c r="D35" s="99" t="s">
        <v>301</v>
      </c>
      <c r="E35" s="100">
        <v>1</v>
      </c>
      <c r="F35" s="22"/>
      <c r="G35" s="22">
        <v>500000</v>
      </c>
      <c r="H35" s="22">
        <v>500000</v>
      </c>
      <c r="I35" s="22"/>
      <c r="J35" s="22"/>
      <c r="K35" s="22"/>
      <c r="L35" s="22"/>
      <c r="M35" s="22"/>
      <c r="N35" s="22"/>
      <c r="O35" s="22"/>
      <c r="P35" s="22"/>
      <c r="Q35" s="22"/>
    </row>
    <row r="36" ht="40" customHeight="1" spans="1:17">
      <c r="A36" s="98" t="s">
        <v>208</v>
      </c>
      <c r="B36" s="78" t="s">
        <v>335</v>
      </c>
      <c r="C36" s="78" t="s">
        <v>300</v>
      </c>
      <c r="D36" s="99" t="s">
        <v>301</v>
      </c>
      <c r="E36" s="100">
        <v>1</v>
      </c>
      <c r="F36" s="22"/>
      <c r="G36" s="22">
        <v>25600</v>
      </c>
      <c r="H36" s="22">
        <v>25600</v>
      </c>
      <c r="I36" s="22"/>
      <c r="J36" s="22"/>
      <c r="K36" s="22"/>
      <c r="L36" s="22"/>
      <c r="M36" s="22"/>
      <c r="N36" s="22"/>
      <c r="O36" s="22"/>
      <c r="P36" s="22"/>
      <c r="Q36" s="22"/>
    </row>
    <row r="37" ht="40" customHeight="1" spans="1:17">
      <c r="A37" s="98" t="s">
        <v>208</v>
      </c>
      <c r="B37" s="78" t="s">
        <v>336</v>
      </c>
      <c r="C37" s="78" t="s">
        <v>300</v>
      </c>
      <c r="D37" s="99" t="s">
        <v>301</v>
      </c>
      <c r="E37" s="100">
        <v>1</v>
      </c>
      <c r="F37" s="22"/>
      <c r="G37" s="22">
        <v>200000</v>
      </c>
      <c r="H37" s="22">
        <v>200000</v>
      </c>
      <c r="I37" s="22"/>
      <c r="J37" s="22"/>
      <c r="K37" s="22"/>
      <c r="L37" s="22"/>
      <c r="M37" s="22"/>
      <c r="N37" s="22"/>
      <c r="O37" s="22"/>
      <c r="P37" s="22"/>
      <c r="Q37" s="22"/>
    </row>
    <row r="38" ht="40" customHeight="1" spans="1:17">
      <c r="A38" s="98" t="s">
        <v>208</v>
      </c>
      <c r="B38" s="78" t="s">
        <v>337</v>
      </c>
      <c r="C38" s="78" t="s">
        <v>300</v>
      </c>
      <c r="D38" s="99" t="s">
        <v>301</v>
      </c>
      <c r="E38" s="100">
        <v>1</v>
      </c>
      <c r="F38" s="22"/>
      <c r="G38" s="22">
        <v>1489000</v>
      </c>
      <c r="H38" s="22">
        <v>1489000</v>
      </c>
      <c r="I38" s="22"/>
      <c r="J38" s="22"/>
      <c r="K38" s="22"/>
      <c r="L38" s="22"/>
      <c r="M38" s="22"/>
      <c r="N38" s="22"/>
      <c r="O38" s="22"/>
      <c r="P38" s="22"/>
      <c r="Q38" s="22"/>
    </row>
    <row r="39" ht="40" customHeight="1" spans="1:17">
      <c r="A39" s="98" t="s">
        <v>208</v>
      </c>
      <c r="B39" s="78" t="s">
        <v>338</v>
      </c>
      <c r="C39" s="78" t="s">
        <v>300</v>
      </c>
      <c r="D39" s="99" t="s">
        <v>301</v>
      </c>
      <c r="E39" s="100">
        <v>1</v>
      </c>
      <c r="F39" s="22"/>
      <c r="G39" s="22">
        <v>130000</v>
      </c>
      <c r="H39" s="22">
        <v>130000</v>
      </c>
      <c r="I39" s="22"/>
      <c r="J39" s="22"/>
      <c r="K39" s="22"/>
      <c r="L39" s="22"/>
      <c r="M39" s="22"/>
      <c r="N39" s="22"/>
      <c r="O39" s="22"/>
      <c r="P39" s="22"/>
      <c r="Q39" s="22"/>
    </row>
    <row r="40" ht="40" customHeight="1" spans="1:17">
      <c r="A40" s="98" t="s">
        <v>208</v>
      </c>
      <c r="B40" s="78" t="s">
        <v>339</v>
      </c>
      <c r="C40" s="78" t="s">
        <v>300</v>
      </c>
      <c r="D40" s="99" t="s">
        <v>301</v>
      </c>
      <c r="E40" s="100">
        <v>1</v>
      </c>
      <c r="F40" s="22"/>
      <c r="G40" s="22">
        <v>37800</v>
      </c>
      <c r="H40" s="22">
        <v>37800</v>
      </c>
      <c r="I40" s="22"/>
      <c r="J40" s="22"/>
      <c r="K40" s="22"/>
      <c r="L40" s="22"/>
      <c r="M40" s="22"/>
      <c r="N40" s="22"/>
      <c r="O40" s="22"/>
      <c r="P40" s="22"/>
      <c r="Q40" s="22"/>
    </row>
    <row r="41" ht="40" customHeight="1" spans="1:17">
      <c r="A41" s="98" t="s">
        <v>208</v>
      </c>
      <c r="B41" s="78" t="s">
        <v>340</v>
      </c>
      <c r="C41" s="78" t="s">
        <v>300</v>
      </c>
      <c r="D41" s="99" t="s">
        <v>301</v>
      </c>
      <c r="E41" s="100">
        <v>1</v>
      </c>
      <c r="F41" s="22"/>
      <c r="G41" s="22">
        <v>788000</v>
      </c>
      <c r="H41" s="22">
        <v>788000</v>
      </c>
      <c r="I41" s="22"/>
      <c r="J41" s="22"/>
      <c r="K41" s="22"/>
      <c r="L41" s="22"/>
      <c r="M41" s="22"/>
      <c r="N41" s="22"/>
      <c r="O41" s="22"/>
      <c r="P41" s="22"/>
      <c r="Q41" s="22"/>
    </row>
    <row r="42" ht="40" customHeight="1" spans="1:17">
      <c r="A42" s="98" t="s">
        <v>205</v>
      </c>
      <c r="B42" s="78" t="s">
        <v>341</v>
      </c>
      <c r="C42" s="78" t="s">
        <v>300</v>
      </c>
      <c r="D42" s="99" t="s">
        <v>301</v>
      </c>
      <c r="E42" s="100">
        <v>1</v>
      </c>
      <c r="F42" s="22"/>
      <c r="G42" s="22">
        <v>2240000</v>
      </c>
      <c r="H42" s="22">
        <v>2240000</v>
      </c>
      <c r="I42" s="22"/>
      <c r="J42" s="22"/>
      <c r="K42" s="22"/>
      <c r="L42" s="22"/>
      <c r="M42" s="22"/>
      <c r="N42" s="22"/>
      <c r="O42" s="22"/>
      <c r="P42" s="22"/>
      <c r="Q42" s="22"/>
    </row>
    <row r="43" ht="40" customHeight="1" spans="1:17">
      <c r="A43" s="80" t="s">
        <v>92</v>
      </c>
      <c r="B43" s="81"/>
      <c r="C43" s="81"/>
      <c r="D43" s="81"/>
      <c r="E43" s="97"/>
      <c r="F43" s="22"/>
      <c r="G43" s="22">
        <v>20963620.66</v>
      </c>
      <c r="H43" s="22">
        <v>20963620.66</v>
      </c>
      <c r="I43" s="22"/>
      <c r="J43" s="22"/>
      <c r="K43" s="22"/>
      <c r="L43" s="22"/>
      <c r="M43" s="22"/>
      <c r="N43" s="22"/>
      <c r="O43" s="22"/>
      <c r="P43" s="22"/>
      <c r="Q43" s="22"/>
    </row>
  </sheetData>
  <mergeCells count="16">
    <mergeCell ref="A2:Q2"/>
    <mergeCell ref="A3:F3"/>
    <mergeCell ref="G4:Q4"/>
    <mergeCell ref="L5:Q5"/>
    <mergeCell ref="A43:E43"/>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selection activeCell="C19" sqref="C19"/>
    </sheetView>
  </sheetViews>
  <sheetFormatPr defaultColWidth="9.14166666666667" defaultRowHeight="14.25" customHeight="1"/>
  <cols>
    <col min="1" max="1" width="31.425" customWidth="1"/>
    <col min="2" max="2" width="21.7083333333333" customWidth="1"/>
    <col min="3" max="3" width="26.7083333333333" customWidth="1"/>
    <col min="4" max="14" width="16.6083333333333" customWidth="1"/>
  </cols>
  <sheetData>
    <row r="1" ht="13.5" customHeight="1" spans="1:14">
      <c r="A1" s="62"/>
      <c r="B1" s="62"/>
      <c r="C1" s="62"/>
      <c r="D1" s="62"/>
      <c r="E1" s="62"/>
      <c r="F1" s="62"/>
      <c r="G1" s="62"/>
      <c r="H1" s="67"/>
      <c r="I1" s="62"/>
      <c r="J1" s="62"/>
      <c r="K1" s="62"/>
      <c r="L1" s="55"/>
      <c r="M1" s="83"/>
      <c r="N1" s="84" t="s">
        <v>342</v>
      </c>
    </row>
    <row r="2" ht="27.75" customHeight="1" spans="1:14">
      <c r="A2" s="58" t="s">
        <v>343</v>
      </c>
      <c r="B2" s="68"/>
      <c r="C2" s="68"/>
      <c r="D2" s="68"/>
      <c r="E2" s="68"/>
      <c r="F2" s="68"/>
      <c r="G2" s="68"/>
      <c r="H2" s="69"/>
      <c r="I2" s="68"/>
      <c r="J2" s="68"/>
      <c r="K2" s="68"/>
      <c r="L2" s="46"/>
      <c r="M2" s="69"/>
      <c r="N2" s="68"/>
    </row>
    <row r="3" ht="18.75" customHeight="1" spans="1:14">
      <c r="A3" s="59" t="str">
        <f>"单位名称："&amp;"云南省人力资源和社会保障厅信息中心"</f>
        <v>单位名称：云南省人力资源和社会保障厅信息中心</v>
      </c>
      <c r="B3" s="60"/>
      <c r="C3" s="60"/>
      <c r="D3" s="60"/>
      <c r="E3" s="60"/>
      <c r="F3" s="60"/>
      <c r="G3" s="60"/>
      <c r="H3" s="67"/>
      <c r="I3" s="62"/>
      <c r="J3" s="62"/>
      <c r="K3" s="62"/>
      <c r="L3" s="65"/>
      <c r="M3" s="85"/>
      <c r="N3" s="86" t="s">
        <v>117</v>
      </c>
    </row>
    <row r="4" ht="15.75" customHeight="1" spans="1:14">
      <c r="A4" s="9" t="s">
        <v>283</v>
      </c>
      <c r="B4" s="70" t="s">
        <v>344</v>
      </c>
      <c r="C4" s="70" t="s">
        <v>345</v>
      </c>
      <c r="D4" s="71" t="s">
        <v>133</v>
      </c>
      <c r="E4" s="71"/>
      <c r="F4" s="71"/>
      <c r="G4" s="71"/>
      <c r="H4" s="72"/>
      <c r="I4" s="71"/>
      <c r="J4" s="71"/>
      <c r="K4" s="71"/>
      <c r="L4" s="87"/>
      <c r="M4" s="72"/>
      <c r="N4" s="88"/>
    </row>
    <row r="5" ht="17.25" customHeight="1" spans="1:14">
      <c r="A5" s="14"/>
      <c r="B5" s="73"/>
      <c r="C5" s="73"/>
      <c r="D5" s="73" t="s">
        <v>30</v>
      </c>
      <c r="E5" s="73" t="s">
        <v>33</v>
      </c>
      <c r="F5" s="73" t="s">
        <v>289</v>
      </c>
      <c r="G5" s="73" t="s">
        <v>290</v>
      </c>
      <c r="H5" s="74" t="s">
        <v>291</v>
      </c>
      <c r="I5" s="89" t="s">
        <v>292</v>
      </c>
      <c r="J5" s="89"/>
      <c r="K5" s="89"/>
      <c r="L5" s="90"/>
      <c r="M5" s="91"/>
      <c r="N5" s="75"/>
    </row>
    <row r="6" ht="54" customHeight="1" spans="1:14">
      <c r="A6" s="17"/>
      <c r="B6" s="75"/>
      <c r="C6" s="75"/>
      <c r="D6" s="75"/>
      <c r="E6" s="75"/>
      <c r="F6" s="75"/>
      <c r="G6" s="75"/>
      <c r="H6" s="76"/>
      <c r="I6" s="75" t="s">
        <v>32</v>
      </c>
      <c r="J6" s="75" t="s">
        <v>43</v>
      </c>
      <c r="K6" s="75" t="s">
        <v>140</v>
      </c>
      <c r="L6" s="92" t="s">
        <v>39</v>
      </c>
      <c r="M6" s="76" t="s">
        <v>40</v>
      </c>
      <c r="N6" s="75" t="s">
        <v>41</v>
      </c>
    </row>
    <row r="7" ht="15" customHeight="1" spans="1:14">
      <c r="A7" s="17">
        <v>1</v>
      </c>
      <c r="B7" s="75">
        <v>2</v>
      </c>
      <c r="C7" s="75">
        <v>3</v>
      </c>
      <c r="D7" s="76">
        <v>4</v>
      </c>
      <c r="E7" s="76">
        <v>5</v>
      </c>
      <c r="F7" s="76">
        <v>6</v>
      </c>
      <c r="G7" s="76">
        <v>7</v>
      </c>
      <c r="H7" s="76">
        <v>8</v>
      </c>
      <c r="I7" s="76">
        <v>9</v>
      </c>
      <c r="J7" s="76">
        <v>10</v>
      </c>
      <c r="K7" s="76">
        <v>11</v>
      </c>
      <c r="L7" s="76">
        <v>12</v>
      </c>
      <c r="M7" s="76">
        <v>13</v>
      </c>
      <c r="N7" s="76">
        <v>14</v>
      </c>
    </row>
    <row r="8" ht="21" customHeight="1" spans="1:14">
      <c r="A8" s="77"/>
      <c r="B8" s="78"/>
      <c r="C8" s="78"/>
      <c r="D8" s="79"/>
      <c r="E8" s="79"/>
      <c r="F8" s="79"/>
      <c r="G8" s="79"/>
      <c r="H8" s="79"/>
      <c r="I8" s="79"/>
      <c r="J8" s="79"/>
      <c r="K8" s="79"/>
      <c r="L8" s="93"/>
      <c r="M8" s="79"/>
      <c r="N8" s="79"/>
    </row>
    <row r="9" ht="21" customHeight="1" spans="1:14">
      <c r="A9" s="77"/>
      <c r="B9" s="78"/>
      <c r="C9" s="78"/>
      <c r="D9" s="79"/>
      <c r="E9" s="79"/>
      <c r="F9" s="79"/>
      <c r="G9" s="79"/>
      <c r="H9" s="79"/>
      <c r="I9" s="79"/>
      <c r="J9" s="79"/>
      <c r="K9" s="79"/>
      <c r="L9" s="93"/>
      <c r="M9" s="79"/>
      <c r="N9" s="79"/>
    </row>
    <row r="10" ht="21" customHeight="1" spans="1:14">
      <c r="A10" s="80" t="s">
        <v>92</v>
      </c>
      <c r="B10" s="81"/>
      <c r="C10" s="82"/>
      <c r="D10" s="79"/>
      <c r="E10" s="79"/>
      <c r="F10" s="79"/>
      <c r="G10" s="79"/>
      <c r="H10" s="79"/>
      <c r="I10" s="79"/>
      <c r="J10" s="79"/>
      <c r="K10" s="79"/>
      <c r="L10" s="93"/>
      <c r="M10" s="79"/>
      <c r="N10" s="79"/>
    </row>
    <row r="11" customHeight="1" spans="1:4">
      <c r="A11" s="33" t="s">
        <v>346</v>
      </c>
      <c r="B11" s="33"/>
      <c r="C11" s="33"/>
      <c r="D11" s="33"/>
    </row>
  </sheetData>
  <mergeCells count="14">
    <mergeCell ref="A2:N2"/>
    <mergeCell ref="A3:C3"/>
    <mergeCell ref="D4:N4"/>
    <mergeCell ref="I5:N5"/>
    <mergeCell ref="A10:C10"/>
    <mergeCell ref="A11:D11"/>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workbookViewId="0">
      <selection activeCell="E31" sqref="E31"/>
    </sheetView>
  </sheetViews>
  <sheetFormatPr defaultColWidth="9.14166666666667" defaultRowHeight="14.25" customHeight="1"/>
  <cols>
    <col min="1" max="1" width="31.8583333333333" customWidth="1"/>
    <col min="2" max="15" width="17.175" customWidth="1"/>
    <col min="16" max="22" width="17.0333333333333" customWidth="1"/>
    <col min="23" max="23" width="17" customWidth="1"/>
    <col min="24" max="24" width="17.0333333333333" customWidth="1"/>
  </cols>
  <sheetData>
    <row r="1" ht="13.5" customHeight="1" spans="4:24">
      <c r="D1" s="57"/>
      <c r="W1" s="55"/>
      <c r="X1" s="55" t="s">
        <v>347</v>
      </c>
    </row>
    <row r="2" ht="27.75" customHeight="1" spans="1:24">
      <c r="A2" s="58" t="s">
        <v>348</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9" t="str">
        <f>"单位名称："&amp;"云南省人力资源和社会保障厅信息中心"</f>
        <v>单位名称：云南省人力资源和社会保障厅信息中心</v>
      </c>
      <c r="B3" s="60"/>
      <c r="C3" s="60"/>
      <c r="D3" s="61"/>
      <c r="E3" s="62"/>
      <c r="F3" s="62"/>
      <c r="G3" s="62"/>
      <c r="H3" s="62"/>
      <c r="I3" s="62"/>
      <c r="W3" s="65"/>
      <c r="X3" s="65" t="s">
        <v>117</v>
      </c>
    </row>
    <row r="4" ht="19.5" customHeight="1" spans="1:24">
      <c r="A4" s="15" t="s">
        <v>349</v>
      </c>
      <c r="B4" s="10" t="s">
        <v>133</v>
      </c>
      <c r="C4" s="11"/>
      <c r="D4" s="11"/>
      <c r="E4" s="63" t="s">
        <v>350</v>
      </c>
      <c r="F4" s="63"/>
      <c r="G4" s="63"/>
      <c r="H4" s="63"/>
      <c r="I4" s="63"/>
      <c r="J4" s="63"/>
      <c r="K4" s="63"/>
      <c r="L4" s="63"/>
      <c r="M4" s="63"/>
      <c r="N4" s="63"/>
      <c r="O4" s="63"/>
      <c r="P4" s="63"/>
      <c r="Q4" s="63"/>
      <c r="R4" s="63"/>
      <c r="S4" s="63"/>
      <c r="T4" s="63"/>
      <c r="U4" s="63"/>
      <c r="V4" s="63"/>
      <c r="W4" s="63"/>
      <c r="X4" s="63"/>
    </row>
    <row r="5" ht="40.5" customHeight="1" spans="1:24">
      <c r="A5" s="18"/>
      <c r="B5" s="28" t="s">
        <v>30</v>
      </c>
      <c r="C5" s="9" t="s">
        <v>33</v>
      </c>
      <c r="D5" s="64" t="s">
        <v>351</v>
      </c>
      <c r="E5" s="63" t="s">
        <v>352</v>
      </c>
      <c r="F5" s="63" t="s">
        <v>353</v>
      </c>
      <c r="G5" s="63" t="s">
        <v>354</v>
      </c>
      <c r="H5" s="63" t="s">
        <v>355</v>
      </c>
      <c r="I5" s="63" t="s">
        <v>356</v>
      </c>
      <c r="J5" s="63" t="s">
        <v>357</v>
      </c>
      <c r="K5" s="63" t="s">
        <v>358</v>
      </c>
      <c r="L5" s="63" t="s">
        <v>359</v>
      </c>
      <c r="M5" s="63" t="s">
        <v>360</v>
      </c>
      <c r="N5" s="63" t="s">
        <v>361</v>
      </c>
      <c r="O5" s="63" t="s">
        <v>362</v>
      </c>
      <c r="P5" s="63" t="s">
        <v>363</v>
      </c>
      <c r="Q5" s="63" t="s">
        <v>364</v>
      </c>
      <c r="R5" s="63" t="s">
        <v>365</v>
      </c>
      <c r="S5" s="63" t="s">
        <v>366</v>
      </c>
      <c r="T5" s="63" t="s">
        <v>367</v>
      </c>
      <c r="U5" s="63" t="s">
        <v>368</v>
      </c>
      <c r="V5" s="63" t="s">
        <v>369</v>
      </c>
      <c r="W5" s="63" t="s">
        <v>370</v>
      </c>
      <c r="X5" s="63" t="s">
        <v>371</v>
      </c>
    </row>
    <row r="6" ht="19.5" customHeight="1" spans="1:24">
      <c r="A6" s="63">
        <v>1</v>
      </c>
      <c r="B6" s="63">
        <v>2</v>
      </c>
      <c r="C6" s="63">
        <v>3</v>
      </c>
      <c r="D6" s="10">
        <v>4</v>
      </c>
      <c r="E6" s="63">
        <v>5</v>
      </c>
      <c r="F6" s="63">
        <v>6</v>
      </c>
      <c r="G6" s="63">
        <v>7</v>
      </c>
      <c r="H6" s="10">
        <v>8</v>
      </c>
      <c r="I6" s="63">
        <v>9</v>
      </c>
      <c r="J6" s="63">
        <v>10</v>
      </c>
      <c r="K6" s="63">
        <v>11</v>
      </c>
      <c r="L6" s="10">
        <v>12</v>
      </c>
      <c r="M6" s="63">
        <v>13</v>
      </c>
      <c r="N6" s="63">
        <v>14</v>
      </c>
      <c r="O6" s="63">
        <v>15</v>
      </c>
      <c r="P6" s="10">
        <v>16</v>
      </c>
      <c r="Q6" s="63">
        <v>17</v>
      </c>
      <c r="R6" s="63">
        <v>18</v>
      </c>
      <c r="S6" s="63">
        <v>19</v>
      </c>
      <c r="T6" s="10">
        <v>20</v>
      </c>
      <c r="U6" s="10">
        <v>21</v>
      </c>
      <c r="V6" s="10">
        <v>22</v>
      </c>
      <c r="W6" s="63">
        <v>23</v>
      </c>
      <c r="X6" s="63">
        <v>24</v>
      </c>
    </row>
    <row r="7" ht="28.4" customHeight="1" spans="1:24">
      <c r="A7" s="29"/>
      <c r="B7" s="22"/>
      <c r="C7" s="22"/>
      <c r="D7" s="22"/>
      <c r="E7" s="22"/>
      <c r="F7" s="22"/>
      <c r="G7" s="22"/>
      <c r="H7" s="22"/>
      <c r="I7" s="22"/>
      <c r="J7" s="22"/>
      <c r="K7" s="22"/>
      <c r="L7" s="22"/>
      <c r="M7" s="22"/>
      <c r="N7" s="22"/>
      <c r="O7" s="22"/>
      <c r="P7" s="22"/>
      <c r="Q7" s="22"/>
      <c r="R7" s="22"/>
      <c r="S7" s="22"/>
      <c r="T7" s="22"/>
      <c r="U7" s="22"/>
      <c r="V7" s="22"/>
      <c r="W7" s="66"/>
      <c r="X7" s="22"/>
    </row>
    <row r="8" ht="29.9" customHeight="1" spans="1:24">
      <c r="A8" s="29"/>
      <c r="B8" s="22"/>
      <c r="C8" s="22"/>
      <c r="D8" s="22"/>
      <c r="E8" s="22"/>
      <c r="F8" s="22"/>
      <c r="G8" s="22"/>
      <c r="H8" s="22"/>
      <c r="I8" s="22"/>
      <c r="J8" s="22"/>
      <c r="K8" s="22"/>
      <c r="L8" s="22"/>
      <c r="M8" s="22"/>
      <c r="N8" s="22"/>
      <c r="O8" s="22"/>
      <c r="P8" s="22"/>
      <c r="Q8" s="22"/>
      <c r="R8" s="22"/>
      <c r="S8" s="22"/>
      <c r="T8" s="22"/>
      <c r="U8" s="22"/>
      <c r="V8" s="22"/>
      <c r="W8" s="66"/>
      <c r="X8" s="22"/>
    </row>
    <row r="9" customHeight="1" spans="1:4">
      <c r="A9" s="33" t="s">
        <v>372</v>
      </c>
      <c r="B9" s="33"/>
      <c r="C9" s="33"/>
      <c r="D9" s="33"/>
    </row>
  </sheetData>
  <mergeCells count="6">
    <mergeCell ref="A2:X2"/>
    <mergeCell ref="A3:I3"/>
    <mergeCell ref="B4:D4"/>
    <mergeCell ref="E4:X4"/>
    <mergeCell ref="A9:D9"/>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selection activeCell="C14" sqref="C14"/>
    </sheetView>
  </sheetViews>
  <sheetFormatPr defaultColWidth="9.14166666666667" defaultRowHeight="12" customHeight="1" outlineLevelRow="7"/>
  <cols>
    <col min="1" max="1" width="28.9666666666667" customWidth="1"/>
    <col min="2" max="2" width="29" customWidth="1"/>
    <col min="3" max="3" width="16.3166666666667" customWidth="1"/>
    <col min="4" max="4" width="15.6083333333333" customWidth="1"/>
    <col min="5" max="5" width="23.5666666666667" customWidth="1"/>
    <col min="6" max="6" width="11.2833333333333" customWidth="1"/>
    <col min="7" max="7" width="14.8833333333333" customWidth="1"/>
    <col min="8" max="8" width="10.8833333333333" customWidth="1"/>
    <col min="9" max="9" width="13.425" customWidth="1"/>
    <col min="10" max="10" width="38.675" customWidth="1"/>
  </cols>
  <sheetData>
    <row r="1" customHeight="1" spans="10:10">
      <c r="J1" s="55" t="s">
        <v>373</v>
      </c>
    </row>
    <row r="2" ht="28.5" customHeight="1" spans="1:10">
      <c r="A2" s="45" t="s">
        <v>374</v>
      </c>
      <c r="B2" s="27"/>
      <c r="C2" s="27"/>
      <c r="D2" s="27"/>
      <c r="E2" s="27"/>
      <c r="F2" s="46"/>
      <c r="G2" s="27"/>
      <c r="H2" s="46"/>
      <c r="I2" s="46"/>
      <c r="J2" s="27"/>
    </row>
    <row r="3" ht="17.25" customHeight="1" spans="1:1">
      <c r="A3" s="4" t="str">
        <f>"单位名称："&amp;"云南省人力资源和社会保障厅信息中心"</f>
        <v>单位名称：云南省人力资源和社会保障厅信息中心</v>
      </c>
    </row>
    <row r="4" ht="44.25" customHeight="1" spans="1:10">
      <c r="A4" s="47" t="s">
        <v>213</v>
      </c>
      <c r="B4" s="47" t="s">
        <v>214</v>
      </c>
      <c r="C4" s="47" t="s">
        <v>215</v>
      </c>
      <c r="D4" s="47" t="s">
        <v>216</v>
      </c>
      <c r="E4" s="47" t="s">
        <v>217</v>
      </c>
      <c r="F4" s="48" t="s">
        <v>218</v>
      </c>
      <c r="G4" s="47" t="s">
        <v>219</v>
      </c>
      <c r="H4" s="48" t="s">
        <v>220</v>
      </c>
      <c r="I4" s="48" t="s">
        <v>221</v>
      </c>
      <c r="J4" s="47" t="s">
        <v>222</v>
      </c>
    </row>
    <row r="5" ht="14.25" customHeight="1" spans="1:10">
      <c r="A5" s="47">
        <v>1</v>
      </c>
      <c r="B5" s="47">
        <v>2</v>
      </c>
      <c r="C5" s="47">
        <v>3</v>
      </c>
      <c r="D5" s="47">
        <v>4</v>
      </c>
      <c r="E5" s="47">
        <v>5</v>
      </c>
      <c r="F5" s="48">
        <v>6</v>
      </c>
      <c r="G5" s="47">
        <v>7</v>
      </c>
      <c r="H5" s="48">
        <v>8</v>
      </c>
      <c r="I5" s="48">
        <v>9</v>
      </c>
      <c r="J5" s="47">
        <v>10</v>
      </c>
    </row>
    <row r="6" ht="21.8" customHeight="1" spans="1:10">
      <c r="A6" s="49"/>
      <c r="B6" s="50"/>
      <c r="C6" s="50"/>
      <c r="D6" s="50"/>
      <c r="E6" s="51"/>
      <c r="F6" s="52"/>
      <c r="G6" s="51"/>
      <c r="H6" s="52"/>
      <c r="I6" s="52"/>
      <c r="J6" s="51"/>
    </row>
    <row r="7" ht="60.8" customHeight="1" spans="1:10">
      <c r="A7" s="49"/>
      <c r="B7" s="53"/>
      <c r="C7" s="53"/>
      <c r="D7" s="53"/>
      <c r="E7" s="49"/>
      <c r="F7" s="53"/>
      <c r="G7" s="49"/>
      <c r="H7" s="53"/>
      <c r="I7" s="53"/>
      <c r="J7" s="56"/>
    </row>
    <row r="8" ht="30" customHeight="1" spans="1:3">
      <c r="A8" s="54" t="s">
        <v>375</v>
      </c>
      <c r="B8" s="54"/>
      <c r="C8" s="54"/>
    </row>
  </sheetData>
  <mergeCells count="3">
    <mergeCell ref="A2:J2"/>
    <mergeCell ref="A3:H3"/>
    <mergeCell ref="A8:C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12"/>
  <sheetViews>
    <sheetView showZeros="0" workbookViewId="0">
      <selection activeCell="D25" sqref="D25"/>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83333333333" customWidth="1"/>
    <col min="6" max="6" width="17.175" customWidth="1"/>
    <col min="7" max="7" width="17.3166666666667" customWidth="1"/>
    <col min="8" max="8" width="28.3166666666667" customWidth="1"/>
  </cols>
  <sheetData>
    <row r="1" ht="18.75" customHeight="1" spans="1:8">
      <c r="A1" s="35"/>
      <c r="B1" s="35"/>
      <c r="C1" s="35"/>
      <c r="D1" s="35"/>
      <c r="E1" s="35"/>
      <c r="F1" s="35"/>
      <c r="G1" s="35"/>
      <c r="H1" s="36" t="s">
        <v>376</v>
      </c>
    </row>
    <row r="2" ht="30.65" customHeight="1" spans="1:8">
      <c r="A2" s="37" t="s">
        <v>377</v>
      </c>
      <c r="B2" s="37"/>
      <c r="C2" s="37"/>
      <c r="D2" s="37"/>
      <c r="E2" s="37"/>
      <c r="F2" s="37"/>
      <c r="G2" s="37"/>
      <c r="H2" s="37"/>
    </row>
    <row r="3" ht="18.75" customHeight="1" spans="1:8">
      <c r="A3" s="35" t="str">
        <f>"单位名称："&amp;"云南省人力资源和社会保障厅信息中心"</f>
        <v>单位名称：云南省人力资源和社会保障厅信息中心</v>
      </c>
      <c r="B3" s="35"/>
      <c r="C3" s="35"/>
      <c r="D3" s="35"/>
      <c r="E3" s="35"/>
      <c r="F3" s="35"/>
      <c r="G3" s="35"/>
      <c r="H3" s="35"/>
    </row>
    <row r="4" ht="18.75" customHeight="1" spans="1:8">
      <c r="A4" s="38" t="s">
        <v>126</v>
      </c>
      <c r="B4" s="38" t="s">
        <v>378</v>
      </c>
      <c r="C4" s="38" t="s">
        <v>379</v>
      </c>
      <c r="D4" s="38" t="s">
        <v>380</v>
      </c>
      <c r="E4" s="38" t="s">
        <v>381</v>
      </c>
      <c r="F4" s="38" t="s">
        <v>382</v>
      </c>
      <c r="G4" s="38"/>
      <c r="H4" s="38"/>
    </row>
    <row r="5" ht="18.75" customHeight="1" spans="1:8">
      <c r="A5" s="38"/>
      <c r="B5" s="38"/>
      <c r="C5" s="38"/>
      <c r="D5" s="38"/>
      <c r="E5" s="38"/>
      <c r="F5" s="38" t="s">
        <v>287</v>
      </c>
      <c r="G5" s="38" t="s">
        <v>383</v>
      </c>
      <c r="H5" s="38" t="s">
        <v>384</v>
      </c>
    </row>
    <row r="6" ht="18.75" customHeight="1" spans="1:8">
      <c r="A6" s="39" t="s">
        <v>109</v>
      </c>
      <c r="B6" s="39" t="s">
        <v>110</v>
      </c>
      <c r="C6" s="39" t="s">
        <v>111</v>
      </c>
      <c r="D6" s="39" t="s">
        <v>112</v>
      </c>
      <c r="E6" s="39" t="s">
        <v>113</v>
      </c>
      <c r="F6" s="39" t="s">
        <v>114</v>
      </c>
      <c r="G6" s="39" t="s">
        <v>385</v>
      </c>
      <c r="H6" s="39" t="s">
        <v>386</v>
      </c>
    </row>
    <row r="7" ht="29.9" customHeight="1" spans="1:8">
      <c r="A7" s="40" t="s">
        <v>45</v>
      </c>
      <c r="B7" s="40" t="s">
        <v>387</v>
      </c>
      <c r="C7" s="40" t="s">
        <v>297</v>
      </c>
      <c r="D7" s="40" t="s">
        <v>296</v>
      </c>
      <c r="E7" s="38" t="s">
        <v>298</v>
      </c>
      <c r="F7" s="41">
        <v>20</v>
      </c>
      <c r="G7" s="42">
        <v>5900</v>
      </c>
      <c r="H7" s="42">
        <v>118000</v>
      </c>
    </row>
    <row r="8" ht="29.9" customHeight="1" spans="1:8">
      <c r="A8" s="40" t="s">
        <v>45</v>
      </c>
      <c r="B8" s="40" t="s">
        <v>387</v>
      </c>
      <c r="C8" s="40" t="s">
        <v>309</v>
      </c>
      <c r="D8" s="40" t="s">
        <v>308</v>
      </c>
      <c r="E8" s="38" t="s">
        <v>310</v>
      </c>
      <c r="F8" s="41">
        <v>1</v>
      </c>
      <c r="G8" s="42">
        <v>18000</v>
      </c>
      <c r="H8" s="42">
        <v>18000</v>
      </c>
    </row>
    <row r="9" ht="29.9" customHeight="1" spans="1:8">
      <c r="A9" s="40" t="s">
        <v>45</v>
      </c>
      <c r="B9" s="40" t="s">
        <v>388</v>
      </c>
      <c r="C9" s="40" t="s">
        <v>389</v>
      </c>
      <c r="D9" s="40" t="s">
        <v>302</v>
      </c>
      <c r="E9" s="38" t="s">
        <v>298</v>
      </c>
      <c r="F9" s="41">
        <v>1</v>
      </c>
      <c r="G9" s="42">
        <v>180000</v>
      </c>
      <c r="H9" s="42">
        <v>180000</v>
      </c>
    </row>
    <row r="10" ht="29.9" customHeight="1" spans="1:8">
      <c r="A10" s="40" t="s">
        <v>45</v>
      </c>
      <c r="B10" s="40" t="s">
        <v>388</v>
      </c>
      <c r="C10" s="40" t="s">
        <v>389</v>
      </c>
      <c r="D10" s="40" t="s">
        <v>293</v>
      </c>
      <c r="E10" s="38" t="s">
        <v>298</v>
      </c>
      <c r="F10" s="41">
        <v>1</v>
      </c>
      <c r="G10" s="42">
        <v>170000</v>
      </c>
      <c r="H10" s="42">
        <v>170000</v>
      </c>
    </row>
    <row r="11" ht="20.15" customHeight="1" spans="1:8">
      <c r="A11" s="38" t="s">
        <v>30</v>
      </c>
      <c r="B11" s="38"/>
      <c r="C11" s="38"/>
      <c r="D11" s="38"/>
      <c r="E11" s="38"/>
      <c r="F11" s="41">
        <v>23</v>
      </c>
      <c r="G11" s="42"/>
      <c r="H11" s="42">
        <v>486000</v>
      </c>
    </row>
    <row r="12" ht="19.5" customHeight="1" spans="1:8">
      <c r="A12" s="40" t="s">
        <v>390</v>
      </c>
      <c r="B12" s="40"/>
      <c r="C12" s="40"/>
      <c r="D12" s="40"/>
      <c r="E12" s="40"/>
      <c r="F12" s="43"/>
      <c r="G12" s="44"/>
      <c r="H12" s="44"/>
    </row>
  </sheetData>
  <mergeCells count="9">
    <mergeCell ref="A2:H2"/>
    <mergeCell ref="F4:H4"/>
    <mergeCell ref="A11:E11"/>
    <mergeCell ref="A12:H12"/>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workbookViewId="0">
      <selection activeCell="E26" sqref="E26"/>
    </sheetView>
  </sheetViews>
  <sheetFormatPr defaultColWidth="9.14166666666667" defaultRowHeight="14.25" customHeight="1"/>
  <cols>
    <col min="1" max="1" width="16.3166666666667" customWidth="1"/>
    <col min="2" max="2" width="29.0333333333333" customWidth="1"/>
    <col min="3" max="3" width="23.85" customWidth="1"/>
    <col min="4" max="7" width="19.6083333333333" customWidth="1"/>
    <col min="8" max="8" width="15.425" customWidth="1"/>
    <col min="9" max="11" width="19.6083333333333" customWidth="1"/>
  </cols>
  <sheetData>
    <row r="1" ht="13.5" customHeight="1" spans="4:11">
      <c r="D1" s="1"/>
      <c r="E1" s="1"/>
      <c r="F1" s="1"/>
      <c r="G1" s="1"/>
      <c r="K1" s="2" t="s">
        <v>391</v>
      </c>
    </row>
    <row r="2" ht="27.75" customHeight="1" spans="1:11">
      <c r="A2" s="27" t="s">
        <v>392</v>
      </c>
      <c r="B2" s="27"/>
      <c r="C2" s="27"/>
      <c r="D2" s="27"/>
      <c r="E2" s="27"/>
      <c r="F2" s="27"/>
      <c r="G2" s="27"/>
      <c r="H2" s="27"/>
      <c r="I2" s="27"/>
      <c r="J2" s="27"/>
      <c r="K2" s="27"/>
    </row>
    <row r="3" ht="13.5" customHeight="1" spans="1:11">
      <c r="A3" s="4" t="str">
        <f>"单位名称："&amp;"云南省人力资源和社会保障厅信息中心"</f>
        <v>单位名称：云南省人力资源和社会保障厅信息中心</v>
      </c>
      <c r="B3" s="5"/>
      <c r="C3" s="5"/>
      <c r="D3" s="5"/>
      <c r="E3" s="5"/>
      <c r="F3" s="5"/>
      <c r="G3" s="5"/>
      <c r="H3" s="6"/>
      <c r="I3" s="6"/>
      <c r="J3" s="6"/>
      <c r="K3" s="7" t="s">
        <v>117</v>
      </c>
    </row>
    <row r="4" ht="21.75" customHeight="1" spans="1:11">
      <c r="A4" s="8" t="s">
        <v>196</v>
      </c>
      <c r="B4" s="8" t="s">
        <v>128</v>
      </c>
      <c r="C4" s="8" t="s">
        <v>197</v>
      </c>
      <c r="D4" s="9" t="s">
        <v>129</v>
      </c>
      <c r="E4" s="9" t="s">
        <v>130</v>
      </c>
      <c r="F4" s="9" t="s">
        <v>131</v>
      </c>
      <c r="G4" s="9" t="s">
        <v>132</v>
      </c>
      <c r="H4" s="15" t="s">
        <v>30</v>
      </c>
      <c r="I4" s="10" t="s">
        <v>393</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34">
        <v>10</v>
      </c>
      <c r="K7" s="34">
        <v>11</v>
      </c>
    </row>
    <row r="8" ht="30.65" customHeight="1" spans="1:11">
      <c r="A8" s="29"/>
      <c r="B8" s="20"/>
      <c r="C8" s="29"/>
      <c r="D8" s="29"/>
      <c r="E8" s="29"/>
      <c r="F8" s="29"/>
      <c r="G8" s="29"/>
      <c r="H8" s="22"/>
      <c r="I8" s="22"/>
      <c r="J8" s="22"/>
      <c r="K8" s="22"/>
    </row>
    <row r="9" ht="30.65" customHeight="1" spans="1:11">
      <c r="A9" s="20"/>
      <c r="B9" s="20"/>
      <c r="C9" s="20"/>
      <c r="D9" s="20"/>
      <c r="E9" s="20"/>
      <c r="F9" s="20"/>
      <c r="G9" s="20"/>
      <c r="H9" s="22"/>
      <c r="I9" s="22"/>
      <c r="J9" s="22"/>
      <c r="K9" s="22"/>
    </row>
    <row r="10" ht="18.75" customHeight="1" spans="1:11">
      <c r="A10" s="30" t="s">
        <v>92</v>
      </c>
      <c r="B10" s="31"/>
      <c r="C10" s="31"/>
      <c r="D10" s="31"/>
      <c r="E10" s="31"/>
      <c r="F10" s="31"/>
      <c r="G10" s="32"/>
      <c r="H10" s="22"/>
      <c r="I10" s="22"/>
      <c r="J10" s="22"/>
      <c r="K10" s="22"/>
    </row>
    <row r="11" ht="22" customHeight="1" spans="1:4">
      <c r="A11" s="33" t="s">
        <v>394</v>
      </c>
      <c r="B11" s="33"/>
      <c r="C11" s="33"/>
      <c r="D11" s="33"/>
    </row>
  </sheetData>
  <mergeCells count="16">
    <mergeCell ref="A2:K2"/>
    <mergeCell ref="A3:G3"/>
    <mergeCell ref="I4:K4"/>
    <mergeCell ref="A10:G10"/>
    <mergeCell ref="A11:D11"/>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2"/>
  <sheetViews>
    <sheetView showZeros="0" tabSelected="1" workbookViewId="0">
      <selection activeCell="C18" sqref="C18"/>
    </sheetView>
  </sheetViews>
  <sheetFormatPr defaultColWidth="9.14166666666667" defaultRowHeight="14.25" customHeight="1" outlineLevelCol="6"/>
  <cols>
    <col min="1" max="1" width="37.7416666666667" customWidth="1"/>
    <col min="2" max="2" width="28" customWidth="1"/>
    <col min="3" max="3" width="37.6083333333333" customWidth="1"/>
    <col min="4" max="4" width="17.0333333333333" customWidth="1"/>
    <col min="5" max="7" width="27.0333333333333" customWidth="1"/>
  </cols>
  <sheetData>
    <row r="1" ht="13.5" customHeight="1" spans="4:7">
      <c r="D1" s="1"/>
      <c r="G1" s="2" t="s">
        <v>395</v>
      </c>
    </row>
    <row r="2" ht="27.75" customHeight="1" spans="1:7">
      <c r="A2" s="3" t="s">
        <v>396</v>
      </c>
      <c r="B2" s="3"/>
      <c r="C2" s="3"/>
      <c r="D2" s="3"/>
      <c r="E2" s="3"/>
      <c r="F2" s="3"/>
      <c r="G2" s="3"/>
    </row>
    <row r="3" ht="13.5" customHeight="1" spans="1:7">
      <c r="A3" s="4" t="str">
        <f>"单位名称："&amp;"云南省人力资源和社会保障厅信息中心"</f>
        <v>单位名称：云南省人力资源和社会保障厅信息中心</v>
      </c>
      <c r="B3" s="5"/>
      <c r="C3" s="5"/>
      <c r="D3" s="5"/>
      <c r="E3" s="6"/>
      <c r="F3" s="6"/>
      <c r="G3" s="7" t="s">
        <v>117</v>
      </c>
    </row>
    <row r="4" ht="21.75" customHeight="1" spans="1:7">
      <c r="A4" s="8" t="s">
        <v>197</v>
      </c>
      <c r="B4" s="8" t="s">
        <v>196</v>
      </c>
      <c r="C4" s="8" t="s">
        <v>128</v>
      </c>
      <c r="D4" s="9" t="s">
        <v>397</v>
      </c>
      <c r="E4" s="10" t="s">
        <v>33</v>
      </c>
      <c r="F4" s="11"/>
      <c r="G4" s="12"/>
    </row>
    <row r="5" ht="21.75" customHeight="1" spans="1:7">
      <c r="A5" s="13"/>
      <c r="B5" s="13"/>
      <c r="C5" s="13"/>
      <c r="D5" s="14"/>
      <c r="E5" s="15" t="s">
        <v>398</v>
      </c>
      <c r="F5" s="9" t="s">
        <v>399</v>
      </c>
      <c r="G5" s="9" t="s">
        <v>400</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21812400</v>
      </c>
      <c r="F8" s="22">
        <v>21812400</v>
      </c>
      <c r="G8" s="22">
        <v>21812400</v>
      </c>
    </row>
    <row r="9" ht="29.9" customHeight="1" spans="1:7">
      <c r="A9" s="20"/>
      <c r="B9" s="20" t="s">
        <v>401</v>
      </c>
      <c r="C9" s="20" t="s">
        <v>208</v>
      </c>
      <c r="D9" s="20" t="s">
        <v>402</v>
      </c>
      <c r="E9" s="22">
        <v>18392400</v>
      </c>
      <c r="F9" s="22">
        <v>18392400</v>
      </c>
      <c r="G9" s="22">
        <v>18392400</v>
      </c>
    </row>
    <row r="10" ht="29.9" customHeight="1" spans="1:7">
      <c r="A10" s="23"/>
      <c r="B10" s="20" t="s">
        <v>403</v>
      </c>
      <c r="C10" s="20" t="s">
        <v>200</v>
      </c>
      <c r="D10" s="20" t="s">
        <v>402</v>
      </c>
      <c r="E10" s="22">
        <v>1180000</v>
      </c>
      <c r="F10" s="22">
        <v>1180000</v>
      </c>
      <c r="G10" s="22">
        <v>1180000</v>
      </c>
    </row>
    <row r="11" ht="29.9" customHeight="1" spans="1:7">
      <c r="A11" s="23"/>
      <c r="B11" s="20" t="s">
        <v>404</v>
      </c>
      <c r="C11" s="20" t="s">
        <v>205</v>
      </c>
      <c r="D11" s="20" t="s">
        <v>402</v>
      </c>
      <c r="E11" s="22">
        <v>2240000</v>
      </c>
      <c r="F11" s="22">
        <v>2240000</v>
      </c>
      <c r="G11" s="22">
        <v>2240000</v>
      </c>
    </row>
    <row r="12" ht="18.75" customHeight="1" spans="1:7">
      <c r="A12" s="24" t="s">
        <v>30</v>
      </c>
      <c r="B12" s="25" t="s">
        <v>405</v>
      </c>
      <c r="C12" s="25"/>
      <c r="D12" s="26"/>
      <c r="E12" s="22">
        <v>21812400</v>
      </c>
      <c r="F12" s="22">
        <v>21812400</v>
      </c>
      <c r="G12" s="22">
        <v>21812400</v>
      </c>
    </row>
  </sheetData>
  <mergeCells count="11">
    <mergeCell ref="A2:G2"/>
    <mergeCell ref="A3:D3"/>
    <mergeCell ref="E4:G4"/>
    <mergeCell ref="A12:D12"/>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贾健</cp:lastModifiedBy>
  <dcterms:created xsi:type="dcterms:W3CDTF">2026-02-09T15:04:00Z</dcterms:created>
  <dcterms:modified xsi:type="dcterms:W3CDTF">2026-02-12T07:31:05Z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12B3D952387F4921B4BE4C049422575D_12</vt:lpwstr>
  </property>
  <property fmtid="{D5CDD505-2E9C-101B-9397-08002B2CF9AE}" pid="3" name="KSOProductBuildVer">
    <vt:lpwstr>2052-11.1.0.14235</vt:lpwstr>
  </property>
</Properties>
</file>