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2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44525"/>
</workbook>
</file>

<file path=xl/sharedStrings.xml><?xml version="1.0" encoding="utf-8"?>
<sst xmlns="http://schemas.openxmlformats.org/spreadsheetml/2006/main" count="1030" uniqueCount="429">
  <si>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</si>
  <si>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</si>
  <si>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</si>
  <si>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</si>
  <si>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</si>
  <si>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</si>
  <si>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</si>
  <si>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</si>
  <si>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</si>
  <si>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</si>
  <si>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</si>
  <si>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</si>
  <si>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</si>
  <si>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</si>
  <si>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</si>
  <si>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</si>
  <si>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</si>
  <si>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</si>
  <si>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</si>
  <si>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</si>
  <si>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</si>
  <si>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</si>
  <si>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</si>
  <si>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</si>
  <si>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</si>
  <si>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</si>
  <si>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</si>
  <si>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</si>
  <si>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</si>
  <si>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</si>
  <si>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</si>
  <si>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</si>
  <si>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</si>
  <si>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</si>
  <si>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</si>
  <si>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</si>
  <si>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</si>
  <si>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</si>
  <si>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</si>
  <si>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</si>
  <si>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</si>
  <si>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</si>
  <si>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</si>
  <si>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</si>
  <si>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117010</t>
  </si>
  <si>
    <t>云南人才市场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</si>
  <si>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</si>
  <si>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</si>
  <si>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</si>
  <si>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</si>
  <si>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</si>
  <si>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</si>
  <si>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</si>
  <si>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</si>
  <si>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</si>
  <si>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</si>
  <si>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</si>
  <si>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</si>
  <si>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</si>
  <si>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201</t>
  </si>
  <si>
    <t>一般公共服务支出</t>
  </si>
  <si>
    <t>20132</t>
  </si>
  <si>
    <t>组织事务</t>
  </si>
  <si>
    <t>2013250</t>
  </si>
  <si>
    <t>事业运行</t>
  </si>
  <si>
    <t>208</t>
  </si>
  <si>
    <t>社会保障和就业支出</t>
  </si>
  <si>
    <t>20801</t>
  </si>
  <si>
    <t>人力资源和社会保障管理事务</t>
  </si>
  <si>
    <t>2080111</t>
  </si>
  <si>
    <t>公共就业服务和职业技能鉴定机构</t>
  </si>
  <si>
    <t>2080150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</si>
  <si>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</si>
  <si>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</si>
  <si>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</si>
  <si>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</si>
  <si>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</si>
  <si>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</si>
  <si>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</si>
  <si>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</si>
  <si>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</si>
  <si>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</si>
  <si>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</si>
  <si>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</si>
  <si>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</si>
  <si>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</si>
  <si>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</si>
  <si>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</si>
  <si>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</si>
  <si>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</si>
  <si>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</si>
  <si>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</si>
  <si>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</si>
  <si>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</si>
  <si>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</si>
  <si>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</si>
  <si>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</si>
  <si>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</si>
  <si>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</si>
  <si>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</si>
  <si>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</si>
  <si>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</si>
  <si>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</si>
  <si>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</si>
  <si>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</si>
  <si>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</si>
  <si>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</si>
  <si>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</si>
  <si>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</si>
  <si>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</si>
  <si>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</si>
  <si>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</si>
  <si>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</si>
  <si>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</si>
  <si>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</si>
  <si>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</si>
  <si>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</si>
  <si>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</si>
  <si>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</si>
  <si>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</si>
  <si>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</si>
  <si>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</si>
  <si>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</si>
  <si>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</si>
  <si>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</si>
  <si>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</si>
  <si>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</si>
  <si>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</si>
  <si>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</si>
  <si>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云南人才市场2026年无一般公共预算“三公”经费支出预算，《2026年一般公共预算“三公”经费支出预算表》为空表。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</si>
  <si>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</si>
  <si>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</si>
  <si>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</si>
  <si>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</si>
  <si>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</si>
  <si>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</si>
  <si>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</si>
  <si>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</si>
  <si>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</si>
  <si>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</si>
  <si>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</si>
  <si>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</si>
  <si>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</si>
  <si>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</si>
  <si>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</si>
  <si>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</si>
  <si>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</si>
  <si>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530000231100001070287</t>
  </si>
  <si>
    <t>事业人员支出工资</t>
  </si>
  <si>
    <t>30101</t>
  </si>
  <si>
    <t>基本工资</t>
  </si>
  <si>
    <t>30102</t>
  </si>
  <si>
    <t>津贴补贴</t>
  </si>
  <si>
    <t>30107</t>
  </si>
  <si>
    <t>绩效工资</t>
  </si>
  <si>
    <t>530000231100001070299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</si>
  <si>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</si>
  <si>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</si>
  <si>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</si>
  <si>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</si>
  <si>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</si>
  <si>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</si>
  <si>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</si>
  <si>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</si>
  <si>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</si>
  <si>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530000231100001070300</t>
  </si>
  <si>
    <t>社会保障缴费（职业年金单位缴费）</t>
  </si>
  <si>
    <t>30109</t>
  </si>
  <si>
    <t>职业年金缴费</t>
  </si>
  <si>
    <t>530000231100001070301</t>
  </si>
  <si>
    <t>30113</t>
  </si>
  <si>
    <t>530000231100001070304</t>
  </si>
  <si>
    <t>公车购置及运维费</t>
  </si>
  <si>
    <t>30231</t>
  </si>
  <si>
    <t>公务用车运行维护费</t>
  </si>
  <si>
    <t>530000231100001070305</t>
  </si>
  <si>
    <t>30217</t>
  </si>
  <si>
    <t>530000231100001070309</t>
  </si>
  <si>
    <t>一般公用经费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</si>
  <si>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</si>
  <si>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</si>
  <si>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</si>
  <si>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</si>
  <si>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</si>
  <si>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</si>
  <si>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</si>
  <si>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</si>
  <si>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</si>
  <si>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</si>
  <si>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</si>
  <si>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</si>
  <si>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</si>
  <si>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</si>
  <si>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</si>
  <si>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</si>
  <si>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</si>
  <si>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</si>
  <si>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30239</t>
  </si>
  <si>
    <t>其他交通费用</t>
  </si>
  <si>
    <t>30240</t>
  </si>
  <si>
    <t>税金及附加费用</t>
  </si>
  <si>
    <t>30299</t>
  </si>
  <si>
    <t>其他商品和服务支出</t>
  </si>
  <si>
    <t>530000231100001072015</t>
  </si>
  <si>
    <t>工会经费</t>
  </si>
  <si>
    <t>30228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</si>
  <si>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</si>
  <si>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</si>
  <si>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</si>
  <si>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</si>
  <si>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</si>
  <si>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</si>
  <si>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其他人员支出</t>
  </si>
  <si>
    <t>民生类</t>
  </si>
  <si>
    <t>530000231100001070989</t>
  </si>
  <si>
    <t>30199</t>
  </si>
  <si>
    <t>其他工资福利支出</t>
  </si>
  <si>
    <t>省委组织部公务员工作专项经费</t>
  </si>
  <si>
    <t>专项业务类</t>
  </si>
  <si>
    <t>530000261100005178485</t>
  </si>
  <si>
    <t>30214</t>
  </si>
  <si>
    <t>租赁费</t>
  </si>
  <si>
    <t>30226</t>
  </si>
  <si>
    <t>劳务费</t>
  </si>
  <si>
    <t>30227</t>
  </si>
  <si>
    <t>委托业务费</t>
  </si>
  <si>
    <t>事业单位经营支出专项资金</t>
  </si>
  <si>
    <t>事业发展类</t>
  </si>
  <si>
    <t>530000231100001058860</t>
  </si>
  <si>
    <t>30215</t>
  </si>
  <si>
    <t>会议费</t>
  </si>
  <si>
    <t>30216</t>
  </si>
  <si>
    <t>培训费</t>
  </si>
  <si>
    <t>31002</t>
  </si>
  <si>
    <t>办公设备购置</t>
  </si>
  <si>
    <t>31006</t>
  </si>
  <si>
    <t>大型修缮</t>
  </si>
  <si>
    <t>31007</t>
  </si>
  <si>
    <t>信息网络及软件购置更新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</si>
  <si>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</si>
  <si>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</si>
  <si>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</si>
  <si>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</si>
  <si>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</si>
  <si>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</si>
  <si>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</si>
  <si>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</si>
  <si>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</si>
  <si>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</si>
  <si>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</si>
  <si>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</si>
  <si>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为保证单位全年各项工作的正常开展，做好单位长期聘用人员工资、社保经费保障，落实长期聘用人员各项待遇。</t>
  </si>
  <si>
    <t>产出指标</t>
  </si>
  <si>
    <t>数量指标</t>
  </si>
  <si>
    <t>工资福利发放编外人数</t>
  </si>
  <si>
    <t>=</t>
  </si>
  <si>
    <t>42</t>
  </si>
  <si>
    <t>人</t>
  </si>
  <si>
    <t>定量指标</t>
  </si>
  <si>
    <t>反映部门（单位）实际发放编外人员数量。工资福利包括：基本工资、绩效工资及各类保险费用。</t>
  </si>
  <si>
    <t>质量指标</t>
  </si>
  <si>
    <t>工作完成率</t>
  </si>
  <si>
    <t>&gt;=</t>
  </si>
  <si>
    <t>95</t>
  </si>
  <si>
    <t>%</t>
  </si>
  <si>
    <t>主要反映人员的沟通能力，协调能力，团队能力。</t>
  </si>
  <si>
    <t>效益指标</t>
  </si>
  <si>
    <t>社会效益</t>
  </si>
  <si>
    <t>提供就业岗位数</t>
  </si>
  <si>
    <t>15000</t>
  </si>
  <si>
    <t>个</t>
  </si>
  <si>
    <t>反映单位运转情况。</t>
  </si>
  <si>
    <t>满意度指标</t>
  </si>
  <si>
    <t>服务对象满意度</t>
  </si>
  <si>
    <t>人员满意度</t>
  </si>
  <si>
    <t>90</t>
  </si>
  <si>
    <t>反映单位人员对工资福利发放的满意程度。</t>
  </si>
  <si>
    <t>一是按计划举办场现场招聘会，并根据求职群体的专业特点和求职需求，定期开展分行业、分专业的网络招聘会。计划举办各类招聘会70场。二是做好各类培训，预计完成各类培训。三是在做好各项人事考试、人才测评业务，完成项210场次考试。完善流程制度，确保考务工作的严谨和安全，提高服务质量，为考生提供优质的前、中、后期服务。四.做好人代理服务工作。</t>
  </si>
  <si>
    <t>组织考试场次</t>
  </si>
  <si>
    <t>次</t>
  </si>
  <si>
    <t>反映预算年度组织考试场次情况。</t>
  </si>
  <si>
    <t>组织招聘会场次</t>
  </si>
  <si>
    <t>70</t>
  </si>
  <si>
    <t>反映预算年度组织招聘会场次情况。</t>
  </si>
  <si>
    <t>培训后考试合格率</t>
  </si>
  <si>
    <t>反映机构运转情况</t>
  </si>
  <si>
    <t>提供岗位数</t>
  </si>
  <si>
    <t>反映为社会解决就业人数。</t>
  </si>
  <si>
    <t>反映求职者的满意程度。</t>
  </si>
  <si>
    <t>成本指标</t>
  </si>
  <si>
    <t>经济成本指标</t>
  </si>
  <si>
    <t>全年经营成本</t>
  </si>
  <si>
    <t>&lt;=</t>
  </si>
  <si>
    <t>8600</t>
  </si>
  <si>
    <t>万元</t>
  </si>
  <si>
    <t>反映全年经营成本</t>
  </si>
  <si>
    <t>1.2026年计划在全省招录1700名左右的选调生。通过做好省外知名高校暑期实践活动和选调生政策宣讲，吸引更多省外知名高校优秀毕业生报考云南省选调生，通过报名、资格审查、笔试、面试、考察、体检、公示等程序，完成2026年选调生招录任务。
2.2026年计划从清华大学、北京大学、中国人民大学等知名高校中定向招录1400名左右选调生，其中硕士及以上学历（省本级）100名。</t>
  </si>
  <si>
    <t>定向选调生招录工作部署会议</t>
  </si>
  <si>
    <t>1.00</t>
  </si>
  <si>
    <t>公务员：反映选调生招录工作部署情况。</t>
  </si>
  <si>
    <t>定向招录选调生宣讲会</t>
  </si>
  <si>
    <t>公务员：反映选调生考录工作宣讲情况。</t>
  </si>
  <si>
    <t>招录人数</t>
  </si>
  <si>
    <t>1200</t>
  </si>
  <si>
    <t>公务员：反映选调生考录工作选调效果。</t>
  </si>
  <si>
    <t>博士发放人数</t>
  </si>
  <si>
    <t>规划办：反映2024年招录博士定向选调生补贴发放情况。</t>
  </si>
  <si>
    <t>硕士发放人数</t>
  </si>
  <si>
    <t>500</t>
  </si>
  <si>
    <t>规划办：反映2024年招录硕士定向选调生补贴发放情况</t>
  </si>
  <si>
    <t>任务完成率</t>
  </si>
  <si>
    <t>公务员：反映对照实施方案时间表，看报名、宣讲、笔试、面试等工作任务是否如期完成，反映工作任务完成时效性情况。</t>
  </si>
  <si>
    <t>预算执行率</t>
  </si>
  <si>
    <t>公务员：反映预算执行进度情况。</t>
  </si>
  <si>
    <t>时效指标</t>
  </si>
  <si>
    <t>任务完成及时性</t>
  </si>
  <si>
    <t>按时完成</t>
  </si>
  <si>
    <t>定性指标</t>
  </si>
  <si>
    <t>规划办：反映工作任务完成情况。</t>
  </si>
  <si>
    <t>办理公务员录用手续准确率</t>
  </si>
  <si>
    <t>100</t>
  </si>
  <si>
    <t>公务员：办理录用手续准确率达100%。</t>
  </si>
  <si>
    <t>公务员招录有效性</t>
  </si>
  <si>
    <t>人岗匹配</t>
  </si>
  <si>
    <t>公务员：反映公务员招录有效性。</t>
  </si>
  <si>
    <t>服务对象人数</t>
  </si>
  <si>
    <t>200</t>
  </si>
  <si>
    <t>规划办：反映项目总成本控制情况。</t>
  </si>
  <si>
    <t>考生满意度</t>
  </si>
  <si>
    <t>公务员：考生满意度达到90%以上。</t>
  </si>
  <si>
    <t>补贴发放满意度</t>
  </si>
  <si>
    <t>规划办：反映满意度调查率情况。</t>
  </si>
  <si>
    <t>项目资金节约</t>
  </si>
  <si>
    <t>不超预算</t>
  </si>
  <si>
    <t>预算06表</t>
  </si>
  <si>
    <t>2026年政府性基金预算支出预算表</t>
  </si>
  <si>
    <t>政府性基金预算支出</t>
  </si>
  <si>
    <t>云南人才市场2026年无政府性基金预算支出预算，《2026年政府性基金预算支出预算表》为空表。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</si>
  <si>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</si>
  <si>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</si>
  <si>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</si>
  <si>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</si>
  <si>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</si>
  <si>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</si>
  <si>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</si>
  <si>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</si>
  <si>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</si>
  <si>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</si>
  <si>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</si>
  <si>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</si>
  <si>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复印机</t>
  </si>
  <si>
    <t>A02020100 复印机</t>
  </si>
  <si>
    <t>台</t>
  </si>
  <si>
    <t>C2309019999 其他印刷服务</t>
  </si>
  <si>
    <t>项</t>
  </si>
  <si>
    <t>扫描仪</t>
  </si>
  <si>
    <t>A02021118 扫描仪</t>
  </si>
  <si>
    <t>档案管理服务系统软件</t>
  </si>
  <si>
    <t>A0806030302 行业应用软件</t>
  </si>
  <si>
    <t>套</t>
  </si>
  <si>
    <t>车辆燃油费</t>
  </si>
  <si>
    <t>C23120302 车辆加油、添加燃料服务</t>
  </si>
  <si>
    <t>机动车维修保养费</t>
  </si>
  <si>
    <t>C23120301 车辆维修和保养服务</t>
  </si>
  <si>
    <t>机动车保险服务</t>
  </si>
  <si>
    <t>C1804010201 机动车保险服务</t>
  </si>
  <si>
    <t>复印纸</t>
  </si>
  <si>
    <t>A05040101 复印纸</t>
  </si>
  <si>
    <t>批</t>
  </si>
  <si>
    <t>预算08表</t>
  </si>
  <si>
    <t>2026年部门政府购买服务预算表</t>
  </si>
  <si>
    <t>政府购买服务项目</t>
  </si>
  <si>
    <t>政府购买服务目录</t>
  </si>
  <si>
    <t>云南人才市场2026年无部门政府购买服务预算，《2026年部门政府购买服务预算表》为空表。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</si>
  <si>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</si>
  <si>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</si>
  <si>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</si>
  <si>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</si>
  <si>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</si>
  <si>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</si>
  <si>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</si>
  <si>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</si>
  <si>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</si>
  <si>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</si>
  <si>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</si>
  <si>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</si>
  <si>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</si>
  <si>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</si>
  <si>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</si>
  <si>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</si>
  <si>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</si>
  <si>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</si>
  <si>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</si>
  <si>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</si>
  <si>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</si>
  <si>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</si>
  <si>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</si>
  <si>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</si>
  <si>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</si>
  <si>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云南人才市场2026年无省对下转移支付预算，《2026年省对下转移支付预算表》为空表。</t>
  </si>
  <si>
    <t>预算09-2表</t>
  </si>
  <si>
    <t>2026年省对下转移支付绩效目标表</t>
  </si>
  <si>
    <t>云南人才市场2026年无省对下转移支付，《2026年省对下转移支付绩效目标表》为空表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</si>
  <si>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</si>
  <si>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</si>
  <si>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</si>
  <si>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</si>
  <si>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</si>
  <si>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</si>
  <si>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</si>
  <si>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</si>
  <si>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</si>
  <si>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</si>
  <si>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</si>
  <si>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注：涉及土地使用权、房屋、公务用车购置，按照现行相关管理制度规定报批，以职能部门审批意见为准。</t>
  </si>
  <si>
    <t>云南人才市场2026年无新增资产配置，《2026年新增资产配置表》为空表。</t>
  </si>
  <si>
    <t>预算11表</t>
  </si>
  <si>
    <t>2026年中央转移支付补助项目支出预算表</t>
  </si>
  <si>
    <t>上级补助</t>
  </si>
  <si>
    <t>云南人才市场2026年无中央转移支付补助项目支出预算，《2026年中央转移支付补助项目支出预算表》为空表。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</si>
  <si>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</si>
  <si>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</si>
  <si>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</si>
  <si>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</si>
  <si>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</si>
  <si>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</si>
  <si>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311 专项业务类</t>
  </si>
  <si>
    <t>本级</t>
  </si>
  <si>
    <t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</si>
</sst>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#,##0.00;\-#,##0.00;;@"/>
    <numFmt numFmtId="178" formatCode="hh:mm:ss"/>
    <numFmt numFmtId="179" formatCode="yyyy/mm/dd"/>
    <numFmt numFmtId="180" formatCode="#,##0;\-#,##0;;@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7" fillId="0" borderId="7">
      <alignment horizontal="right"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9" fontId="7" fillId="0" borderId="7">
      <alignment horizontal="right"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18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2" borderId="19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0" fontId="7" fillId="0" borderId="7">
      <alignment horizontal="right"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7" fontId="7" fillId="0" borderId="7">
      <alignment horizontal="right" vertical="center"/>
    </xf>
    <xf numFmtId="49" fontId="7" fillId="0" borderId="7">
      <alignment horizontal="left" vertical="center" wrapText="1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80" fontId="7" fillId="0" borderId="7">
      <alignment horizontal="right" vertical="center"/>
    </xf>
  </cellStyleXfs>
  <cellXfs count="176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7" fontId="5" fillId="0" borderId="7" xfId="54" applyFont="1">
      <alignment horizontal="right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49" fontId="7" fillId="0" borderId="0" xfId="53" applyBorder="1">
      <alignment horizontal="left" vertical="center" wrapText="1"/>
    </xf>
    <xf numFmtId="49" fontId="7" fillId="0" borderId="0" xfId="53" applyBorder="1" applyAlignment="1">
      <alignment horizontal="right" vertical="center" wrapText="1"/>
    </xf>
    <xf numFmtId="49" fontId="8" fillId="0" borderId="0" xfId="53" applyFont="1" applyBorder="1" applyAlignment="1">
      <alignment horizontal="center" vertical="center" wrapText="1"/>
    </xf>
    <xf numFmtId="49" fontId="9" fillId="0" borderId="7" xfId="53" applyFont="1" applyAlignment="1">
      <alignment horizontal="center" vertical="center" wrapText="1"/>
    </xf>
    <xf numFmtId="49" fontId="10" fillId="0" borderId="7" xfId="53" applyAlignment="1">
      <alignment horizontal="center" vertical="center" wrapText="1"/>
    </xf>
    <xf numFmtId="49" fontId="9" fillId="0" borderId="7" xfId="53" applyFont="1">
      <alignment horizontal="left" vertical="center" wrapText="1"/>
    </xf>
    <xf numFmtId="180" fontId="7" fillId="0" borderId="7" xfId="56">
      <alignment horizontal="right" vertical="center"/>
    </xf>
    <xf numFmtId="177" fontId="7" fillId="0" borderId="7" xfId="54">
      <alignment horizontal="right" vertical="center"/>
    </xf>
    <xf numFmtId="180" fontId="7" fillId="0" borderId="7" xfId="0" applyNumberFormat="1" applyFont="1" applyBorder="1" applyAlignment="1">
      <alignment horizontal="left" vertical="center"/>
    </xf>
    <xf numFmtId="177" fontId="7" fillId="0" borderId="7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right"/>
      <protection locked="0"/>
    </xf>
    <xf numFmtId="177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wrapText="1"/>
    </xf>
    <xf numFmtId="180" fontId="5" fillId="0" borderId="7" xfId="56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49" fontId="5" fillId="0" borderId="7" xfId="53" applyFo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top"/>
    </xf>
    <xf numFmtId="0" fontId="14" fillId="0" borderId="7" xfId="0" applyFont="1" applyBorder="1" applyAlignment="1">
      <alignment horizontal="center"/>
    </xf>
    <xf numFmtId="49" fontId="5" fillId="0" borderId="7" xfId="53" applyFont="1" applyAlignment="1">
      <alignment horizontal="left" vertical="center" wrapText="1" indent="1"/>
    </xf>
    <xf numFmtId="0" fontId="1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3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7" fontId="5" fillId="0" borderId="0" xfId="54" applyFont="1" applyBorder="1">
      <alignment horizontal="right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7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topLeftCell="A10" workbookViewId="0">
      <selection activeCell="A25" sqref="A25"/>
    </sheetView>
  </sheetViews>
  <sheetFormatPr defaultColWidth="8" defaultRowHeight="14.25" customHeight="1" outlineLevelCol="3"/>
  <cols>
    <col min="1" max="1" width="39.575" customWidth="1"/>
    <col min="2" max="2" width="46.3166666666667" customWidth="1"/>
    <col min="3" max="3" width="40.425" customWidth="1"/>
    <col min="4" max="4" width="50.175" customWidth="1"/>
  </cols>
  <sheetData>
    <row r="1" ht="33" customHeight="1" spans="4:4">
      <c r="D1" s="99" t="s">
        <v>0</v>
      </c>
    </row>
    <row r="2" ht="36" customHeight="1" spans="1:4">
      <c r="A2" s="43" t="s">
        <v>1</v>
      </c>
      <c r="B2" s="168"/>
      <c r="C2" s="168"/>
      <c r="D2" s="168"/>
    </row>
    <row r="3" ht="39" customHeight="1" spans="1:4">
      <c r="A3" s="91" t="str">
        <f>"单位名称："&amp;"云南人才市场"</f>
        <v>单位名称：云南人才市场</v>
      </c>
      <c r="B3" s="133"/>
      <c r="C3" s="133"/>
      <c r="D3" s="98" t="s">
        <v>2</v>
      </c>
    </row>
    <row r="4" ht="39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31" customHeight="1" spans="1:4">
      <c r="A7" s="144" t="s">
        <v>8</v>
      </c>
      <c r="B7" s="120">
        <v>2464000</v>
      </c>
      <c r="C7" s="107" t="str">
        <f>"一"&amp;"、"&amp;"一般公共服务支出"</f>
        <v>一、一般公共服务支出</v>
      </c>
      <c r="D7" s="120">
        <v>9018758</v>
      </c>
    </row>
    <row r="8" ht="35" customHeight="1" spans="1:4">
      <c r="A8" s="144" t="s">
        <v>9</v>
      </c>
      <c r="B8" s="120"/>
      <c r="C8" s="107" t="str">
        <f>"二"&amp;"、"&amp;"社会保障和就业支出"</f>
        <v>二、社会保障和就业支出</v>
      </c>
      <c r="D8" s="120">
        <v>78371740.43</v>
      </c>
    </row>
    <row r="9" ht="44" customHeight="1" spans="1:4">
      <c r="A9" s="144" t="s">
        <v>10</v>
      </c>
      <c r="B9" s="120"/>
      <c r="C9" s="107" t="str">
        <f>"三"&amp;"、"&amp;"卫生健康支出"</f>
        <v>三、卫生健康支出</v>
      </c>
      <c r="D9" s="120">
        <v>842417.34</v>
      </c>
    </row>
    <row r="10" ht="36" customHeight="1" spans="1:4">
      <c r="A10" s="144" t="s">
        <v>11</v>
      </c>
      <c r="B10" s="90"/>
      <c r="C10" s="107" t="str">
        <f>"四"&amp;"、"&amp;"住房保障支出"</f>
        <v>四、住房保障支出</v>
      </c>
      <c r="D10" s="120">
        <v>783132</v>
      </c>
    </row>
    <row r="11" ht="39" customHeight="1" spans="1:4">
      <c r="A11" s="144" t="s">
        <v>12</v>
      </c>
      <c r="B11" s="120">
        <v>68222000</v>
      </c>
      <c r="C11" s="107"/>
      <c r="D11" s="120"/>
    </row>
    <row r="12" ht="27" customHeight="1" spans="1:4">
      <c r="A12" s="144" t="s">
        <v>13</v>
      </c>
      <c r="B12" s="90"/>
      <c r="C12" s="107"/>
      <c r="D12" s="120"/>
    </row>
    <row r="13" ht="26" customHeight="1" spans="1:4">
      <c r="A13" s="144" t="s">
        <v>14</v>
      </c>
      <c r="B13" s="90">
        <v>68222000</v>
      </c>
      <c r="C13" s="107"/>
      <c r="D13" s="120"/>
    </row>
    <row r="14" ht="32" customHeight="1" spans="1:4">
      <c r="A14" s="144" t="s">
        <v>15</v>
      </c>
      <c r="B14" s="90"/>
      <c r="C14" s="107"/>
      <c r="D14" s="120"/>
    </row>
    <row r="15" ht="36" customHeight="1" spans="1:4">
      <c r="A15" s="169" t="s">
        <v>16</v>
      </c>
      <c r="B15" s="90"/>
      <c r="C15" s="107"/>
      <c r="D15" s="120"/>
    </row>
    <row r="16" ht="34" customHeight="1" spans="1:4">
      <c r="A16" s="169" t="s">
        <v>17</v>
      </c>
      <c r="B16" s="120"/>
      <c r="C16" s="107"/>
      <c r="D16" s="120"/>
    </row>
    <row r="17" ht="36" customHeight="1" spans="1:4">
      <c r="A17" s="170" t="s">
        <v>18</v>
      </c>
      <c r="B17" s="140">
        <v>70686000</v>
      </c>
      <c r="C17" s="141" t="s">
        <v>19</v>
      </c>
      <c r="D17" s="140">
        <v>89016047.77</v>
      </c>
    </row>
    <row r="18" ht="40" customHeight="1" spans="1:4">
      <c r="A18" s="171" t="s">
        <v>20</v>
      </c>
      <c r="B18" s="140">
        <v>18330047.77</v>
      </c>
      <c r="C18" s="172" t="s">
        <v>21</v>
      </c>
      <c r="D18" s="173"/>
    </row>
    <row r="19" ht="42" customHeight="1" spans="1:4">
      <c r="A19" s="174" t="s">
        <v>22</v>
      </c>
      <c r="B19" s="120"/>
      <c r="C19" s="142" t="s">
        <v>22</v>
      </c>
      <c r="D19" s="90"/>
    </row>
    <row r="20" ht="42" customHeight="1" spans="1:4">
      <c r="A20" s="174" t="s">
        <v>23</v>
      </c>
      <c r="B20" s="120">
        <v>18330047.77</v>
      </c>
      <c r="C20" s="142" t="s">
        <v>23</v>
      </c>
      <c r="D20" s="90"/>
    </row>
    <row r="21" ht="39" customHeight="1" spans="1:4">
      <c r="A21" s="175" t="s">
        <v>24</v>
      </c>
      <c r="B21" s="140">
        <v>89016047.77</v>
      </c>
      <c r="C21" s="141" t="s">
        <v>25</v>
      </c>
      <c r="D21" s="136">
        <v>89016047.77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topLeftCell="G1" workbookViewId="0">
      <selection activeCell="J28" sqref="J28"/>
    </sheetView>
  </sheetViews>
  <sheetFormatPr defaultColWidth="8" defaultRowHeight="14.25" customHeight="1"/>
  <cols>
    <col min="1" max="1" width="21.1416666666667" customWidth="1"/>
    <col min="2" max="2" width="35.2833333333333" customWidth="1"/>
    <col min="3" max="3" width="20.875" customWidth="1"/>
    <col min="4" max="4" width="20.25" customWidth="1"/>
    <col min="5" max="5" width="21.375" customWidth="1"/>
    <col min="6" max="8" width="16.175" customWidth="1"/>
    <col min="9" max="9" width="20.375" customWidth="1"/>
    <col min="10" max="10" width="16.175" customWidth="1"/>
    <col min="11" max="11" width="21.75" customWidth="1"/>
    <col min="12" max="12" width="16.175" customWidth="1"/>
    <col min="13" max="13" width="18.125" customWidth="1"/>
    <col min="14" max="14" width="16.175" customWidth="1"/>
    <col min="15" max="15" width="22.25" customWidth="1"/>
    <col min="16" max="17" width="16.175" customWidth="1"/>
    <col min="18" max="18" width="18.75" customWidth="1"/>
    <col min="19" max="19" width="20.625" customWidth="1"/>
  </cols>
  <sheetData>
    <row r="1" ht="35" customHeight="1" spans="1:18">
      <c r="A1" s="146"/>
      <c r="J1" s="158"/>
      <c r="R1" s="2" t="s">
        <v>26</v>
      </c>
    </row>
    <row r="2" ht="36" customHeight="1" spans="1:19">
      <c r="A2" s="147" t="s">
        <v>27</v>
      </c>
      <c r="B2" s="26"/>
      <c r="C2" s="26"/>
      <c r="D2" s="26"/>
      <c r="E2" s="26"/>
      <c r="F2" s="26"/>
      <c r="G2" s="26"/>
      <c r="H2" s="26"/>
      <c r="I2" s="26"/>
      <c r="J2" s="44"/>
      <c r="K2" s="26"/>
      <c r="L2" s="26"/>
      <c r="M2" s="26"/>
      <c r="N2" s="26"/>
      <c r="O2" s="26"/>
      <c r="P2" s="26"/>
      <c r="Q2" s="26"/>
      <c r="R2" s="26"/>
      <c r="S2" s="26"/>
    </row>
    <row r="3" ht="42" customHeight="1" spans="1:19">
      <c r="A3" s="91" t="str">
        <f>"单位名称："&amp;"云南人才市场"</f>
        <v>单位名称：云南人才市场</v>
      </c>
      <c r="B3" s="6"/>
      <c r="C3" s="6"/>
      <c r="D3" s="6"/>
      <c r="E3" s="6"/>
      <c r="F3" s="6"/>
      <c r="G3" s="6"/>
      <c r="H3" s="6"/>
      <c r="I3" s="6"/>
      <c r="J3" s="159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44" customHeight="1" spans="1:19">
      <c r="A4" s="148" t="s">
        <v>28</v>
      </c>
      <c r="B4" s="149" t="s">
        <v>29</v>
      </c>
      <c r="C4" s="149" t="s">
        <v>30</v>
      </c>
      <c r="D4" s="150" t="s">
        <v>31</v>
      </c>
      <c r="E4" s="151"/>
      <c r="F4" s="151"/>
      <c r="G4" s="151"/>
      <c r="H4" s="151"/>
      <c r="I4" s="151"/>
      <c r="J4" s="160"/>
      <c r="K4" s="151"/>
      <c r="L4" s="151"/>
      <c r="M4" s="151"/>
      <c r="N4" s="161"/>
      <c r="O4" s="161" t="s">
        <v>20</v>
      </c>
      <c r="P4" s="161"/>
      <c r="Q4" s="161"/>
      <c r="R4" s="161"/>
      <c r="S4" s="161"/>
    </row>
    <row r="5" ht="36" customHeight="1" spans="1:19">
      <c r="A5" s="152"/>
      <c r="B5" s="153"/>
      <c r="C5" s="153"/>
      <c r="D5" s="153" t="s">
        <v>32</v>
      </c>
      <c r="E5" s="153" t="s">
        <v>33</v>
      </c>
      <c r="F5" s="153" t="s">
        <v>34</v>
      </c>
      <c r="G5" s="153" t="s">
        <v>35</v>
      </c>
      <c r="H5" s="153" t="s">
        <v>36</v>
      </c>
      <c r="I5" s="162" t="s">
        <v>37</v>
      </c>
      <c r="J5" s="163"/>
      <c r="K5" s="162" t="s">
        <v>38</v>
      </c>
      <c r="L5" s="162" t="s">
        <v>39</v>
      </c>
      <c r="M5" s="162" t="s">
        <v>40</v>
      </c>
      <c r="N5" s="164" t="s">
        <v>41</v>
      </c>
      <c r="O5" s="165" t="s">
        <v>32</v>
      </c>
      <c r="P5" s="165" t="s">
        <v>33</v>
      </c>
      <c r="Q5" s="165" t="s">
        <v>34</v>
      </c>
      <c r="R5" s="165" t="s">
        <v>35</v>
      </c>
      <c r="S5" s="165" t="s">
        <v>42</v>
      </c>
    </row>
    <row r="6" ht="39" customHeight="1" spans="1:19">
      <c r="A6" s="154"/>
      <c r="B6" s="155"/>
      <c r="C6" s="155"/>
      <c r="D6" s="155"/>
      <c r="E6" s="155"/>
      <c r="F6" s="155"/>
      <c r="G6" s="155"/>
      <c r="H6" s="155"/>
      <c r="I6" s="166" t="s">
        <v>32</v>
      </c>
      <c r="J6" s="166" t="s">
        <v>43</v>
      </c>
      <c r="K6" s="166" t="s">
        <v>38</v>
      </c>
      <c r="L6" s="166" t="s">
        <v>39</v>
      </c>
      <c r="M6" s="166" t="s">
        <v>40</v>
      </c>
      <c r="N6" s="166" t="s">
        <v>41</v>
      </c>
      <c r="O6" s="166"/>
      <c r="P6" s="166"/>
      <c r="Q6" s="166"/>
      <c r="R6" s="166"/>
      <c r="S6" s="166"/>
    </row>
    <row r="7" ht="39" customHeight="1" spans="1:19">
      <c r="A7" s="130">
        <v>1</v>
      </c>
      <c r="B7" s="19">
        <v>2</v>
      </c>
      <c r="C7" s="19">
        <v>3</v>
      </c>
      <c r="D7" s="19">
        <v>4</v>
      </c>
      <c r="E7" s="130">
        <v>5</v>
      </c>
      <c r="F7" s="19">
        <v>6</v>
      </c>
      <c r="G7" s="19">
        <v>7</v>
      </c>
      <c r="H7" s="130">
        <v>8</v>
      </c>
      <c r="I7" s="19">
        <v>9</v>
      </c>
      <c r="J7" s="32">
        <v>10</v>
      </c>
      <c r="K7" s="32">
        <v>11</v>
      </c>
      <c r="L7" s="167">
        <v>12</v>
      </c>
      <c r="M7" s="32">
        <v>13</v>
      </c>
      <c r="N7" s="32">
        <v>14</v>
      </c>
      <c r="O7" s="32">
        <v>15</v>
      </c>
      <c r="P7" s="32">
        <v>16</v>
      </c>
      <c r="Q7" s="32">
        <v>17</v>
      </c>
      <c r="R7" s="32">
        <v>18</v>
      </c>
      <c r="S7" s="32">
        <v>19</v>
      </c>
    </row>
    <row r="8" ht="31.4" customHeight="1" spans="1:19">
      <c r="A8" s="28" t="s">
        <v>44</v>
      </c>
      <c r="B8" s="28" t="s">
        <v>45</v>
      </c>
      <c r="C8" s="22">
        <v>89016047.77</v>
      </c>
      <c r="D8" s="120">
        <v>70686000</v>
      </c>
      <c r="E8" s="90">
        <v>2464000</v>
      </c>
      <c r="F8" s="90"/>
      <c r="G8" s="90"/>
      <c r="H8" s="90"/>
      <c r="I8" s="90">
        <v>68222000</v>
      </c>
      <c r="J8" s="90"/>
      <c r="K8" s="90">
        <v>68222000</v>
      </c>
      <c r="L8" s="90"/>
      <c r="M8" s="90"/>
      <c r="N8" s="90"/>
      <c r="O8" s="90">
        <v>18330047.77</v>
      </c>
      <c r="P8" s="90"/>
      <c r="Q8" s="90"/>
      <c r="R8" s="90"/>
      <c r="S8" s="90">
        <v>18330047.77</v>
      </c>
    </row>
    <row r="9" ht="36" customHeight="1" spans="1:19">
      <c r="A9" s="156" t="s">
        <v>30</v>
      </c>
      <c r="B9" s="157"/>
      <c r="C9" s="120">
        <v>89016047.77</v>
      </c>
      <c r="D9" s="120">
        <v>70686000</v>
      </c>
      <c r="E9" s="90">
        <v>2464000</v>
      </c>
      <c r="F9" s="90"/>
      <c r="G9" s="90"/>
      <c r="H9" s="90"/>
      <c r="I9" s="90">
        <v>68222000</v>
      </c>
      <c r="J9" s="90"/>
      <c r="K9" s="90">
        <v>68222000</v>
      </c>
      <c r="L9" s="90"/>
      <c r="M9" s="90"/>
      <c r="N9" s="90"/>
      <c r="O9" s="90">
        <v>18330047.77</v>
      </c>
      <c r="P9" s="90"/>
      <c r="Q9" s="90"/>
      <c r="R9" s="90"/>
      <c r="S9" s="90">
        <v>18330047.77</v>
      </c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7"/>
  <sheetViews>
    <sheetView showZeros="0" topLeftCell="F1" workbookViewId="0">
      <selection activeCell="J21" sqref="J21"/>
    </sheetView>
  </sheetViews>
  <sheetFormatPr defaultColWidth="9.14166666666667" defaultRowHeight="14.25" customHeight="1"/>
  <cols>
    <col min="1" max="1" width="14.2833333333333" customWidth="1"/>
    <col min="2" max="2" width="32.575" customWidth="1"/>
    <col min="3" max="3" width="25.5" customWidth="1"/>
    <col min="4" max="4" width="23.625" customWidth="1"/>
    <col min="5" max="5" width="18.85" customWidth="1"/>
    <col min="6" max="6" width="22.5" customWidth="1"/>
    <col min="7" max="7" width="21.2833333333333" customWidth="1"/>
    <col min="8" max="8" width="24.5" customWidth="1"/>
    <col min="9" max="9" width="27.5" customWidth="1"/>
    <col min="10" max="10" width="26.25" customWidth="1"/>
    <col min="11" max="11" width="18.85" customWidth="1"/>
    <col min="12" max="12" width="32.75" customWidth="1"/>
    <col min="13" max="15" width="18.85" customWidth="1"/>
  </cols>
  <sheetData>
    <row r="1" ht="33" customHeight="1" spans="15:15">
      <c r="O1" s="54" t="s">
        <v>46</v>
      </c>
    </row>
    <row r="2" ht="28.5" customHeight="1" spans="1:15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39" customHeight="1" spans="1:15">
      <c r="A3" s="100" t="str">
        <f>"单位名称："&amp;"云南人才市场"</f>
        <v>单位名称：云南人才市场</v>
      </c>
      <c r="B3" s="101"/>
      <c r="C3" s="57"/>
      <c r="D3" s="57"/>
      <c r="E3" s="57"/>
      <c r="F3" s="57"/>
      <c r="G3" s="6"/>
      <c r="H3" s="57"/>
      <c r="I3" s="57"/>
      <c r="J3" s="6"/>
      <c r="K3" s="57"/>
      <c r="L3" s="57"/>
      <c r="M3" s="6"/>
      <c r="N3" s="6"/>
      <c r="O3" s="102" t="s">
        <v>2</v>
      </c>
    </row>
    <row r="4" ht="30" customHeight="1" spans="1:15">
      <c r="A4" s="9" t="s">
        <v>48</v>
      </c>
      <c r="B4" s="9" t="s">
        <v>49</v>
      </c>
      <c r="C4" s="15" t="s">
        <v>30</v>
      </c>
      <c r="D4" s="60" t="s">
        <v>33</v>
      </c>
      <c r="E4" s="60"/>
      <c r="F4" s="60"/>
      <c r="G4" s="145" t="s">
        <v>34</v>
      </c>
      <c r="H4" s="9" t="s">
        <v>35</v>
      </c>
      <c r="I4" s="9" t="s">
        <v>50</v>
      </c>
      <c r="J4" s="10" t="s">
        <v>51</v>
      </c>
      <c r="K4" s="68" t="s">
        <v>52</v>
      </c>
      <c r="L4" s="68" t="s">
        <v>53</v>
      </c>
      <c r="M4" s="68" t="s">
        <v>54</v>
      </c>
      <c r="N4" s="68" t="s">
        <v>55</v>
      </c>
      <c r="O4" s="85" t="s">
        <v>56</v>
      </c>
    </row>
    <row r="5" ht="45" customHeight="1" spans="1:15">
      <c r="A5" s="18"/>
      <c r="B5" s="18"/>
      <c r="C5" s="18"/>
      <c r="D5" s="60" t="s">
        <v>32</v>
      </c>
      <c r="E5" s="60" t="s">
        <v>57</v>
      </c>
      <c r="F5" s="60" t="s">
        <v>58</v>
      </c>
      <c r="G5" s="18"/>
      <c r="H5" s="18"/>
      <c r="I5" s="18"/>
      <c r="J5" s="60" t="s">
        <v>32</v>
      </c>
      <c r="K5" s="89" t="s">
        <v>52</v>
      </c>
      <c r="L5" s="89" t="s">
        <v>53</v>
      </c>
      <c r="M5" s="89" t="s">
        <v>54</v>
      </c>
      <c r="N5" s="89" t="s">
        <v>55</v>
      </c>
      <c r="O5" s="89" t="s">
        <v>56</v>
      </c>
    </row>
    <row r="6" ht="45" customHeight="1" spans="1:15">
      <c r="A6" s="60">
        <v>1</v>
      </c>
      <c r="B6" s="60">
        <v>2</v>
      </c>
      <c r="C6" s="60">
        <v>3</v>
      </c>
      <c r="D6" s="60">
        <v>4</v>
      </c>
      <c r="E6" s="60">
        <v>5</v>
      </c>
      <c r="F6" s="60">
        <v>6</v>
      </c>
      <c r="G6" s="60">
        <v>7</v>
      </c>
      <c r="H6" s="46">
        <v>8</v>
      </c>
      <c r="I6" s="46">
        <v>9</v>
      </c>
      <c r="J6" s="46">
        <v>10</v>
      </c>
      <c r="K6" s="46">
        <v>11</v>
      </c>
      <c r="L6" s="46">
        <v>12</v>
      </c>
      <c r="M6" s="46">
        <v>13</v>
      </c>
      <c r="N6" s="46">
        <v>14</v>
      </c>
      <c r="O6" s="60">
        <v>15</v>
      </c>
    </row>
    <row r="7" ht="27" customHeight="1" spans="1:15">
      <c r="A7" s="28" t="s">
        <v>59</v>
      </c>
      <c r="B7" s="28" t="s">
        <v>60</v>
      </c>
      <c r="C7" s="120">
        <v>9018758</v>
      </c>
      <c r="D7" s="120">
        <v>2464000</v>
      </c>
      <c r="E7" s="120"/>
      <c r="F7" s="120">
        <v>2464000</v>
      </c>
      <c r="G7" s="90"/>
      <c r="H7" s="120"/>
      <c r="I7" s="120"/>
      <c r="J7" s="120">
        <v>6554758</v>
      </c>
      <c r="K7" s="120"/>
      <c r="L7" s="120">
        <v>6554758</v>
      </c>
      <c r="M7" s="90"/>
      <c r="N7" s="120"/>
      <c r="O7" s="120"/>
    </row>
    <row r="8" ht="38" customHeight="1" spans="1:15">
      <c r="A8" s="128" t="s">
        <v>61</v>
      </c>
      <c r="B8" s="128" t="s">
        <v>62</v>
      </c>
      <c r="C8" s="120">
        <v>9018758</v>
      </c>
      <c r="D8" s="120">
        <v>2464000</v>
      </c>
      <c r="E8" s="120"/>
      <c r="F8" s="120">
        <v>2464000</v>
      </c>
      <c r="G8" s="90"/>
      <c r="H8" s="120"/>
      <c r="I8" s="120"/>
      <c r="J8" s="120">
        <v>6554758</v>
      </c>
      <c r="K8" s="120"/>
      <c r="L8" s="120">
        <v>6554758</v>
      </c>
      <c r="M8" s="90"/>
      <c r="N8" s="120"/>
      <c r="O8" s="120"/>
    </row>
    <row r="9" ht="40" customHeight="1" spans="1:15">
      <c r="A9" s="129" t="s">
        <v>63</v>
      </c>
      <c r="B9" s="129" t="s">
        <v>64</v>
      </c>
      <c r="C9" s="120">
        <v>9018758</v>
      </c>
      <c r="D9" s="120">
        <v>2464000</v>
      </c>
      <c r="E9" s="120"/>
      <c r="F9" s="120">
        <v>2464000</v>
      </c>
      <c r="G9" s="90"/>
      <c r="H9" s="120"/>
      <c r="I9" s="120"/>
      <c r="J9" s="120">
        <v>6554758</v>
      </c>
      <c r="K9" s="120"/>
      <c r="L9" s="120">
        <v>6554758</v>
      </c>
      <c r="M9" s="90"/>
      <c r="N9" s="120"/>
      <c r="O9" s="120"/>
    </row>
    <row r="10" ht="26" customHeight="1" spans="1:15">
      <c r="A10" s="28" t="s">
        <v>65</v>
      </c>
      <c r="B10" s="28" t="s">
        <v>66</v>
      </c>
      <c r="C10" s="120">
        <v>78371740.43</v>
      </c>
      <c r="D10" s="120"/>
      <c r="E10" s="120"/>
      <c r="F10" s="120"/>
      <c r="G10" s="90"/>
      <c r="H10" s="120"/>
      <c r="I10" s="120"/>
      <c r="J10" s="120">
        <v>78371740.43</v>
      </c>
      <c r="K10" s="120"/>
      <c r="L10" s="120">
        <v>78371740.43</v>
      </c>
      <c r="M10" s="90"/>
      <c r="N10" s="120"/>
      <c r="O10" s="120"/>
    </row>
    <row r="11" ht="31" customHeight="1" spans="1:15">
      <c r="A11" s="128" t="s">
        <v>67</v>
      </c>
      <c r="B11" s="128" t="s">
        <v>68</v>
      </c>
      <c r="C11" s="120">
        <v>77353140</v>
      </c>
      <c r="D11" s="120"/>
      <c r="E11" s="120"/>
      <c r="F11" s="120"/>
      <c r="G11" s="90"/>
      <c r="H11" s="120"/>
      <c r="I11" s="120"/>
      <c r="J11" s="120">
        <v>77353140</v>
      </c>
      <c r="K11" s="120"/>
      <c r="L11" s="120">
        <v>77353140</v>
      </c>
      <c r="M11" s="90"/>
      <c r="N11" s="120"/>
      <c r="O11" s="120"/>
    </row>
    <row r="12" ht="32" customHeight="1" spans="1:15">
      <c r="A12" s="129" t="s">
        <v>69</v>
      </c>
      <c r="B12" s="129" t="s">
        <v>70</v>
      </c>
      <c r="C12" s="120">
        <v>74083140</v>
      </c>
      <c r="D12" s="120"/>
      <c r="E12" s="120"/>
      <c r="F12" s="120"/>
      <c r="G12" s="90"/>
      <c r="H12" s="120"/>
      <c r="I12" s="120"/>
      <c r="J12" s="120">
        <v>74083140</v>
      </c>
      <c r="K12" s="120"/>
      <c r="L12" s="120">
        <v>74083140</v>
      </c>
      <c r="M12" s="90"/>
      <c r="N12" s="120"/>
      <c r="O12" s="120"/>
    </row>
    <row r="13" ht="27" customHeight="1" spans="1:15">
      <c r="A13" s="129" t="s">
        <v>71</v>
      </c>
      <c r="B13" s="129" t="s">
        <v>64</v>
      </c>
      <c r="C13" s="120">
        <v>3270000</v>
      </c>
      <c r="D13" s="120"/>
      <c r="E13" s="120"/>
      <c r="F13" s="120"/>
      <c r="G13" s="90"/>
      <c r="H13" s="120"/>
      <c r="I13" s="120"/>
      <c r="J13" s="120">
        <v>3270000</v>
      </c>
      <c r="K13" s="120"/>
      <c r="L13" s="120">
        <v>3270000</v>
      </c>
      <c r="M13" s="90"/>
      <c r="N13" s="120"/>
      <c r="O13" s="120"/>
    </row>
    <row r="14" ht="30" customHeight="1" spans="1:15">
      <c r="A14" s="128" t="s">
        <v>72</v>
      </c>
      <c r="B14" s="128" t="s">
        <v>73</v>
      </c>
      <c r="C14" s="120">
        <v>950820.32</v>
      </c>
      <c r="D14" s="120"/>
      <c r="E14" s="120"/>
      <c r="F14" s="120"/>
      <c r="G14" s="90"/>
      <c r="H14" s="120"/>
      <c r="I14" s="120"/>
      <c r="J14" s="120">
        <v>950820.32</v>
      </c>
      <c r="K14" s="120"/>
      <c r="L14" s="120">
        <v>950820.32</v>
      </c>
      <c r="M14" s="90"/>
      <c r="N14" s="120"/>
      <c r="O14" s="120"/>
    </row>
    <row r="15" ht="31" customHeight="1" spans="1:15">
      <c r="A15" s="129" t="s">
        <v>74</v>
      </c>
      <c r="B15" s="129" t="s">
        <v>75</v>
      </c>
      <c r="C15" s="120">
        <v>694800</v>
      </c>
      <c r="D15" s="120"/>
      <c r="E15" s="120"/>
      <c r="F15" s="120"/>
      <c r="G15" s="90"/>
      <c r="H15" s="120"/>
      <c r="I15" s="120"/>
      <c r="J15" s="120">
        <v>694800</v>
      </c>
      <c r="K15" s="120"/>
      <c r="L15" s="120">
        <v>694800</v>
      </c>
      <c r="M15" s="90"/>
      <c r="N15" s="120"/>
      <c r="O15" s="120"/>
    </row>
    <row r="16" ht="33" customHeight="1" spans="1:15">
      <c r="A16" s="129" t="s">
        <v>76</v>
      </c>
      <c r="B16" s="129" t="s">
        <v>77</v>
      </c>
      <c r="C16" s="120">
        <v>256020.32</v>
      </c>
      <c r="D16" s="120"/>
      <c r="E16" s="120"/>
      <c r="F16" s="120"/>
      <c r="G16" s="90"/>
      <c r="H16" s="120"/>
      <c r="I16" s="120"/>
      <c r="J16" s="120">
        <v>256020.32</v>
      </c>
      <c r="K16" s="120"/>
      <c r="L16" s="120">
        <v>256020.32</v>
      </c>
      <c r="M16" s="90"/>
      <c r="N16" s="120"/>
      <c r="O16" s="120"/>
    </row>
    <row r="17" ht="30" customHeight="1" spans="1:15">
      <c r="A17" s="128" t="s">
        <v>78</v>
      </c>
      <c r="B17" s="128" t="s">
        <v>79</v>
      </c>
      <c r="C17" s="120">
        <v>67780.11</v>
      </c>
      <c r="D17" s="120"/>
      <c r="E17" s="120"/>
      <c r="F17" s="120"/>
      <c r="G17" s="90"/>
      <c r="H17" s="120"/>
      <c r="I17" s="120"/>
      <c r="J17" s="120">
        <v>67780.11</v>
      </c>
      <c r="K17" s="120"/>
      <c r="L17" s="120">
        <v>67780.11</v>
      </c>
      <c r="M17" s="90"/>
      <c r="N17" s="120"/>
      <c r="O17" s="120"/>
    </row>
    <row r="18" ht="38" customHeight="1" spans="1:15">
      <c r="A18" s="129" t="s">
        <v>80</v>
      </c>
      <c r="B18" s="129" t="s">
        <v>79</v>
      </c>
      <c r="C18" s="120">
        <v>67780.11</v>
      </c>
      <c r="D18" s="120"/>
      <c r="E18" s="120"/>
      <c r="F18" s="120"/>
      <c r="G18" s="90"/>
      <c r="H18" s="120"/>
      <c r="I18" s="120"/>
      <c r="J18" s="120">
        <v>67780.11</v>
      </c>
      <c r="K18" s="120"/>
      <c r="L18" s="120">
        <v>67780.11</v>
      </c>
      <c r="M18" s="90"/>
      <c r="N18" s="120"/>
      <c r="O18" s="120"/>
    </row>
    <row r="19" ht="37" customHeight="1" spans="1:15">
      <c r="A19" s="28" t="s">
        <v>81</v>
      </c>
      <c r="B19" s="28" t="s">
        <v>82</v>
      </c>
      <c r="C19" s="120">
        <v>842417.34</v>
      </c>
      <c r="D19" s="120"/>
      <c r="E19" s="120"/>
      <c r="F19" s="120"/>
      <c r="G19" s="90"/>
      <c r="H19" s="120"/>
      <c r="I19" s="120"/>
      <c r="J19" s="120">
        <v>842417.34</v>
      </c>
      <c r="K19" s="120"/>
      <c r="L19" s="120">
        <v>842417.34</v>
      </c>
      <c r="M19" s="90"/>
      <c r="N19" s="120"/>
      <c r="O19" s="120"/>
    </row>
    <row r="20" ht="33" customHeight="1" spans="1:15">
      <c r="A20" s="128" t="s">
        <v>83</v>
      </c>
      <c r="B20" s="128" t="s">
        <v>84</v>
      </c>
      <c r="C20" s="120">
        <v>842417.34</v>
      </c>
      <c r="D20" s="120"/>
      <c r="E20" s="120"/>
      <c r="F20" s="120"/>
      <c r="G20" s="90"/>
      <c r="H20" s="120"/>
      <c r="I20" s="120"/>
      <c r="J20" s="120">
        <v>842417.34</v>
      </c>
      <c r="K20" s="120"/>
      <c r="L20" s="120">
        <v>842417.34</v>
      </c>
      <c r="M20" s="90"/>
      <c r="N20" s="120"/>
      <c r="O20" s="120"/>
    </row>
    <row r="21" ht="28" customHeight="1" spans="1:15">
      <c r="A21" s="129" t="s">
        <v>85</v>
      </c>
      <c r="B21" s="129" t="s">
        <v>86</v>
      </c>
      <c r="C21" s="120">
        <v>524900.74</v>
      </c>
      <c r="D21" s="120"/>
      <c r="E21" s="120"/>
      <c r="F21" s="120"/>
      <c r="G21" s="90"/>
      <c r="H21" s="120"/>
      <c r="I21" s="120"/>
      <c r="J21" s="120">
        <v>524900.74</v>
      </c>
      <c r="K21" s="120"/>
      <c r="L21" s="120">
        <v>524900.74</v>
      </c>
      <c r="M21" s="90"/>
      <c r="N21" s="120"/>
      <c r="O21" s="120"/>
    </row>
    <row r="22" ht="30" customHeight="1" spans="1:15">
      <c r="A22" s="129" t="s">
        <v>87</v>
      </c>
      <c r="B22" s="129" t="s">
        <v>88</v>
      </c>
      <c r="C22" s="120">
        <v>297516.6</v>
      </c>
      <c r="D22" s="120"/>
      <c r="E22" s="120"/>
      <c r="F22" s="120"/>
      <c r="G22" s="90"/>
      <c r="H22" s="120"/>
      <c r="I22" s="120"/>
      <c r="J22" s="120">
        <v>297516.6</v>
      </c>
      <c r="K22" s="120"/>
      <c r="L22" s="120">
        <v>297516.6</v>
      </c>
      <c r="M22" s="90"/>
      <c r="N22" s="120"/>
      <c r="O22" s="120"/>
    </row>
    <row r="23" ht="31" customHeight="1" spans="1:15">
      <c r="A23" s="129" t="s">
        <v>89</v>
      </c>
      <c r="B23" s="129" t="s">
        <v>90</v>
      </c>
      <c r="C23" s="120">
        <v>20000</v>
      </c>
      <c r="D23" s="120"/>
      <c r="E23" s="120"/>
      <c r="F23" s="120"/>
      <c r="G23" s="90"/>
      <c r="H23" s="120"/>
      <c r="I23" s="120"/>
      <c r="J23" s="120">
        <v>20000</v>
      </c>
      <c r="K23" s="120"/>
      <c r="L23" s="120">
        <v>20000</v>
      </c>
      <c r="M23" s="90"/>
      <c r="N23" s="120"/>
      <c r="O23" s="120"/>
    </row>
    <row r="24" ht="32" customHeight="1" spans="1:15">
      <c r="A24" s="28" t="s">
        <v>91</v>
      </c>
      <c r="B24" s="28" t="s">
        <v>92</v>
      </c>
      <c r="C24" s="120">
        <v>783132</v>
      </c>
      <c r="D24" s="120"/>
      <c r="E24" s="120"/>
      <c r="F24" s="120"/>
      <c r="G24" s="90"/>
      <c r="H24" s="120"/>
      <c r="I24" s="120"/>
      <c r="J24" s="120">
        <v>783132</v>
      </c>
      <c r="K24" s="120"/>
      <c r="L24" s="120">
        <v>783132</v>
      </c>
      <c r="M24" s="90"/>
      <c r="N24" s="120"/>
      <c r="O24" s="120"/>
    </row>
    <row r="25" ht="27" customHeight="1" spans="1:15">
      <c r="A25" s="128" t="s">
        <v>93</v>
      </c>
      <c r="B25" s="128" t="s">
        <v>94</v>
      </c>
      <c r="C25" s="120">
        <v>783132</v>
      </c>
      <c r="D25" s="120"/>
      <c r="E25" s="120"/>
      <c r="F25" s="120"/>
      <c r="G25" s="90"/>
      <c r="H25" s="120"/>
      <c r="I25" s="120"/>
      <c r="J25" s="120">
        <v>783132</v>
      </c>
      <c r="K25" s="120"/>
      <c r="L25" s="120">
        <v>783132</v>
      </c>
      <c r="M25" s="90"/>
      <c r="N25" s="120"/>
      <c r="O25" s="120"/>
    </row>
    <row r="26" ht="34" customHeight="1" spans="1:15">
      <c r="A26" s="129" t="s">
        <v>95</v>
      </c>
      <c r="B26" s="129" t="s">
        <v>96</v>
      </c>
      <c r="C26" s="120">
        <v>783132</v>
      </c>
      <c r="D26" s="120"/>
      <c r="E26" s="120"/>
      <c r="F26" s="120"/>
      <c r="G26" s="90"/>
      <c r="H26" s="120"/>
      <c r="I26" s="120"/>
      <c r="J26" s="120">
        <v>783132</v>
      </c>
      <c r="K26" s="120"/>
      <c r="L26" s="120">
        <v>783132</v>
      </c>
      <c r="M26" s="90"/>
      <c r="N26" s="120"/>
      <c r="O26" s="120"/>
    </row>
    <row r="27" ht="34" customHeight="1" spans="1:15">
      <c r="A27" s="103" t="s">
        <v>97</v>
      </c>
      <c r="B27" s="104" t="s">
        <v>97</v>
      </c>
      <c r="C27" s="120">
        <v>89016047.77</v>
      </c>
      <c r="D27" s="120">
        <v>2464000</v>
      </c>
      <c r="E27" s="120"/>
      <c r="F27" s="120">
        <v>2464000</v>
      </c>
      <c r="G27" s="90"/>
      <c r="H27" s="120"/>
      <c r="I27" s="120"/>
      <c r="J27" s="120">
        <v>86552047.77</v>
      </c>
      <c r="K27" s="120"/>
      <c r="L27" s="120">
        <v>86552047.77</v>
      </c>
      <c r="M27" s="90"/>
      <c r="N27" s="120"/>
      <c r="O27" s="120"/>
    </row>
  </sheetData>
  <mergeCells count="11">
    <mergeCell ref="A2:O2"/>
    <mergeCell ref="A3:L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A1" sqref="A1"/>
    </sheetView>
  </sheetViews>
  <sheetFormatPr defaultColWidth="9.14166666666667" defaultRowHeight="14.25" customHeight="1" outlineLevelCol="3"/>
  <cols>
    <col min="1" max="1" width="49.2833333333333" customWidth="1"/>
    <col min="2" max="2" width="43.3166666666667" customWidth="1"/>
    <col min="3" max="3" width="48.575" customWidth="1"/>
    <col min="4" max="4" width="41.175" customWidth="1"/>
  </cols>
  <sheetData>
    <row r="1" ht="36" customHeight="1" spans="4:4">
      <c r="D1" s="98" t="s">
        <v>98</v>
      </c>
    </row>
    <row r="2" ht="31.5" customHeight="1" spans="1:4">
      <c r="A2" s="43" t="s">
        <v>99</v>
      </c>
      <c r="B2" s="132"/>
      <c r="C2" s="132"/>
      <c r="D2" s="132"/>
    </row>
    <row r="3" ht="33" customHeight="1" spans="1:4">
      <c r="A3" s="4" t="str">
        <f>"单位名称："&amp;"云南人才市场"</f>
        <v>单位名称：云南人才市场</v>
      </c>
      <c r="B3" s="133"/>
      <c r="C3" s="133"/>
      <c r="D3" s="99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4" t="s">
        <v>6</v>
      </c>
      <c r="C5" s="15" t="s">
        <v>100</v>
      </c>
      <c r="D5" s="134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5" t="s">
        <v>101</v>
      </c>
      <c r="B7" s="136">
        <v>2464000</v>
      </c>
      <c r="C7" s="137" t="s">
        <v>102</v>
      </c>
      <c r="D7" s="136">
        <v>2464000</v>
      </c>
    </row>
    <row r="8" ht="29.15" customHeight="1" spans="1:4">
      <c r="A8" s="138" t="s">
        <v>103</v>
      </c>
      <c r="B8" s="90">
        <v>2464000</v>
      </c>
      <c r="C8" s="107" t="str">
        <f>"（一）"&amp;"一般公共服务支出"</f>
        <v>（一）一般公共服务支出</v>
      </c>
      <c r="D8" s="90">
        <v>2464000</v>
      </c>
    </row>
    <row r="9" ht="29.15" customHeight="1" spans="1:4">
      <c r="A9" s="138" t="s">
        <v>104</v>
      </c>
      <c r="B9" s="90"/>
      <c r="C9" s="107" t="str">
        <f>"（二）"&amp;"社会保障和就业支出"</f>
        <v>（二）社会保障和就业支出</v>
      </c>
      <c r="D9" s="90"/>
    </row>
    <row r="10" ht="29.15" customHeight="1" spans="1:4">
      <c r="A10" s="138" t="s">
        <v>105</v>
      </c>
      <c r="B10" s="90"/>
      <c r="C10" s="107" t="str">
        <f>"（三）"&amp;"卫生健康支出"</f>
        <v>（三）卫生健康支出</v>
      </c>
      <c r="D10" s="90"/>
    </row>
    <row r="11" ht="29.15" customHeight="1" spans="1:4">
      <c r="A11" s="139" t="s">
        <v>106</v>
      </c>
      <c r="B11" s="140"/>
      <c r="C11" s="107" t="str">
        <f>"（四）"&amp;"住房保障支出"</f>
        <v>（四）住房保障支出</v>
      </c>
      <c r="D11" s="90"/>
    </row>
    <row r="12" ht="29.15" customHeight="1" spans="1:4">
      <c r="A12" s="138" t="s">
        <v>103</v>
      </c>
      <c r="B12" s="120"/>
      <c r="C12" s="141"/>
      <c r="D12" s="140"/>
    </row>
    <row r="13" ht="29.15" customHeight="1" spans="1:4">
      <c r="A13" s="142" t="s">
        <v>104</v>
      </c>
      <c r="B13" s="120"/>
      <c r="C13" s="141"/>
      <c r="D13" s="140"/>
    </row>
    <row r="14" ht="29.15" customHeight="1" spans="1:4">
      <c r="A14" s="142" t="s">
        <v>105</v>
      </c>
      <c r="B14" s="140"/>
      <c r="C14" s="141"/>
      <c r="D14" s="140"/>
    </row>
    <row r="15" ht="29.15" customHeight="1" spans="1:4">
      <c r="A15" s="143"/>
      <c r="B15" s="140"/>
      <c r="C15" s="144" t="s">
        <v>107</v>
      </c>
      <c r="D15" s="140"/>
    </row>
    <row r="16" ht="29.15" customHeight="1" spans="1:4">
      <c r="A16" s="143" t="s">
        <v>108</v>
      </c>
      <c r="B16" s="140">
        <v>2464000</v>
      </c>
      <c r="C16" s="141" t="s">
        <v>25</v>
      </c>
      <c r="D16" s="140">
        <v>2464000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0"/>
  <sheetViews>
    <sheetView showZeros="0" workbookViewId="0">
      <selection activeCell="B17" sqref="B17"/>
    </sheetView>
  </sheetViews>
  <sheetFormatPr defaultColWidth="9.14166666666667" defaultRowHeight="14.25" customHeight="1" outlineLevelCol="6"/>
  <cols>
    <col min="1" max="1" width="20.1416666666667" customWidth="1"/>
    <col min="2" max="2" width="37.3166666666667" customWidth="1"/>
    <col min="3" max="3" width="24.2833333333333" customWidth="1"/>
    <col min="4" max="6" width="25.0333333333333" customWidth="1"/>
    <col min="7" max="7" width="24.2833333333333" customWidth="1"/>
  </cols>
  <sheetData>
    <row r="1" ht="37" customHeight="1" spans="4:7">
      <c r="D1" s="112"/>
      <c r="F1" s="54"/>
      <c r="G1" s="54" t="s">
        <v>109</v>
      </c>
    </row>
    <row r="2" ht="39" customHeight="1" spans="1:7">
      <c r="A2" s="3" t="s">
        <v>110</v>
      </c>
      <c r="B2" s="3"/>
      <c r="C2" s="3"/>
      <c r="D2" s="3"/>
      <c r="E2" s="3"/>
      <c r="F2" s="3"/>
      <c r="G2" s="3"/>
    </row>
    <row r="3" ht="53" customHeight="1" spans="1:7">
      <c r="A3" s="4" t="str">
        <f>"单位名称："&amp;"云南人才市场"</f>
        <v>单位名称：云南人才市场</v>
      </c>
      <c r="F3" s="102"/>
      <c r="G3" s="102" t="s">
        <v>2</v>
      </c>
    </row>
    <row r="4" ht="62" customHeight="1" spans="1:7">
      <c r="A4" s="122" t="s">
        <v>111</v>
      </c>
      <c r="B4" s="123"/>
      <c r="C4" s="124" t="s">
        <v>30</v>
      </c>
      <c r="D4" s="11" t="s">
        <v>57</v>
      </c>
      <c r="E4" s="11"/>
      <c r="F4" s="12"/>
      <c r="G4" s="124" t="s">
        <v>58</v>
      </c>
    </row>
    <row r="5" ht="41" customHeight="1" spans="1:7">
      <c r="A5" s="125" t="s">
        <v>48</v>
      </c>
      <c r="B5" s="126" t="s">
        <v>49</v>
      </c>
      <c r="C5" s="92"/>
      <c r="D5" s="92" t="s">
        <v>32</v>
      </c>
      <c r="E5" s="92" t="s">
        <v>112</v>
      </c>
      <c r="F5" s="92" t="s">
        <v>113</v>
      </c>
      <c r="G5" s="92"/>
    </row>
    <row r="6" ht="36" customHeight="1" spans="1:7">
      <c r="A6" s="127" t="s">
        <v>114</v>
      </c>
      <c r="B6" s="127" t="s">
        <v>115</v>
      </c>
      <c r="C6" s="127" t="s">
        <v>116</v>
      </c>
      <c r="D6" s="60"/>
      <c r="E6" s="127" t="s">
        <v>117</v>
      </c>
      <c r="F6" s="127" t="s">
        <v>118</v>
      </c>
      <c r="G6" s="127" t="s">
        <v>119</v>
      </c>
    </row>
    <row r="7" ht="45" customHeight="1" spans="1:7">
      <c r="A7" s="28" t="s">
        <v>59</v>
      </c>
      <c r="B7" s="28" t="s">
        <v>60</v>
      </c>
      <c r="C7" s="22">
        <v>2464000</v>
      </c>
      <c r="D7" s="22"/>
      <c r="E7" s="22"/>
      <c r="F7" s="22"/>
      <c r="G7" s="22">
        <v>2464000</v>
      </c>
    </row>
    <row r="8" ht="40" customHeight="1" spans="1:7">
      <c r="A8" s="28" t="s">
        <v>61</v>
      </c>
      <c r="B8" s="128" t="s">
        <v>62</v>
      </c>
      <c r="C8" s="22">
        <v>2464000</v>
      </c>
      <c r="D8" s="22"/>
      <c r="E8" s="22"/>
      <c r="F8" s="22"/>
      <c r="G8" s="22">
        <v>2464000</v>
      </c>
    </row>
    <row r="9" ht="34" customHeight="1" spans="1:7">
      <c r="A9" s="28" t="s">
        <v>63</v>
      </c>
      <c r="B9" s="129" t="s">
        <v>64</v>
      </c>
      <c r="C9" s="22">
        <v>2464000</v>
      </c>
      <c r="D9" s="22"/>
      <c r="E9" s="22"/>
      <c r="F9" s="22"/>
      <c r="G9" s="22">
        <v>2464000</v>
      </c>
    </row>
    <row r="10" ht="48" customHeight="1" spans="1:7">
      <c r="A10" s="130" t="s">
        <v>97</v>
      </c>
      <c r="B10" s="131" t="s">
        <v>97</v>
      </c>
      <c r="C10" s="22">
        <v>2464000</v>
      </c>
      <c r="D10" s="22"/>
      <c r="E10" s="22"/>
      <c r="F10" s="22"/>
      <c r="G10" s="22">
        <v>2464000</v>
      </c>
    </row>
  </sheetData>
  <mergeCells count="7">
    <mergeCell ref="A2:G2"/>
    <mergeCell ref="A3:E3"/>
    <mergeCell ref="A4:B4"/>
    <mergeCell ref="D4:F4"/>
    <mergeCell ref="A10:B10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8"/>
  <sheetViews>
    <sheetView showZeros="0" workbookViewId="0">
      <selection activeCell="D14" sqref="D14"/>
    </sheetView>
  </sheetViews>
  <sheetFormatPr defaultColWidth="9.14166666666667" defaultRowHeight="14.25" customHeight="1" outlineLevelRow="7" outlineLevelCol="5"/>
  <cols>
    <col min="1" max="1" width="27.425" customWidth="1"/>
    <col min="2" max="6" width="31.175" customWidth="1"/>
  </cols>
  <sheetData>
    <row r="1" ht="42" customHeight="1" spans="1:6">
      <c r="A1" s="116"/>
      <c r="B1" s="116"/>
      <c r="C1" s="59"/>
      <c r="F1" s="58" t="s">
        <v>120</v>
      </c>
    </row>
    <row r="2" ht="51" customHeight="1" spans="1:6">
      <c r="A2" s="117" t="s">
        <v>121</v>
      </c>
      <c r="B2" s="117"/>
      <c r="C2" s="117"/>
      <c r="D2" s="117"/>
      <c r="E2" s="117"/>
      <c r="F2" s="117"/>
    </row>
    <row r="3" ht="40" customHeight="1" spans="1:6">
      <c r="A3" s="4" t="str">
        <f>"单位名称："&amp;"云南人才市场"</f>
        <v>单位名称：云南人才市场</v>
      </c>
      <c r="B3" s="116"/>
      <c r="C3" s="59"/>
      <c r="F3" s="58" t="s">
        <v>122</v>
      </c>
    </row>
    <row r="4" ht="19.5" customHeight="1" spans="1:6">
      <c r="A4" s="9" t="s">
        <v>123</v>
      </c>
      <c r="B4" s="15" t="s">
        <v>124</v>
      </c>
      <c r="C4" s="10" t="s">
        <v>125</v>
      </c>
      <c r="D4" s="11"/>
      <c r="E4" s="12"/>
      <c r="F4" s="15" t="s">
        <v>126</v>
      </c>
    </row>
    <row r="5" ht="19.5" customHeight="1" spans="1:6">
      <c r="A5" s="17"/>
      <c r="B5" s="18"/>
      <c r="C5" s="60" t="s">
        <v>32</v>
      </c>
      <c r="D5" s="60" t="s">
        <v>127</v>
      </c>
      <c r="E5" s="60" t="s">
        <v>128</v>
      </c>
      <c r="F5" s="18"/>
    </row>
    <row r="6" ht="40" customHeight="1" spans="1:6">
      <c r="A6" s="118">
        <v>1</v>
      </c>
      <c r="B6" s="118">
        <v>2</v>
      </c>
      <c r="C6" s="119">
        <v>3</v>
      </c>
      <c r="D6" s="118">
        <v>4</v>
      </c>
      <c r="E6" s="118">
        <v>5</v>
      </c>
      <c r="F6" s="118">
        <v>6</v>
      </c>
    </row>
    <row r="7" ht="45" customHeight="1" spans="1:6">
      <c r="A7" s="120"/>
      <c r="B7" s="120"/>
      <c r="C7" s="121"/>
      <c r="D7" s="120"/>
      <c r="E7" s="120"/>
      <c r="F7" s="120"/>
    </row>
    <row r="8" ht="33" customHeight="1" spans="1:1">
      <c r="A8" t="s">
        <v>129</v>
      </c>
    </row>
  </sheetData>
  <mergeCells count="7">
    <mergeCell ref="A2:F2"/>
    <mergeCell ref="A3:D3"/>
    <mergeCell ref="C4:E4"/>
    <mergeCell ref="A8:F8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5"/>
  <sheetViews>
    <sheetView showZeros="0" topLeftCell="C4" workbookViewId="0">
      <selection activeCell="A1" sqref="A1"/>
    </sheetView>
  </sheetViews>
  <sheetFormatPr defaultColWidth="9.14166666666667" defaultRowHeight="14.25" customHeight="1"/>
  <cols>
    <col min="1" max="1" width="28.7" customWidth="1"/>
    <col min="2" max="2" width="47.25" customWidth="1"/>
    <col min="3" max="3" width="50.375" customWidth="1"/>
    <col min="4" max="4" width="26.5" customWidth="1"/>
    <col min="5" max="5" width="38.5" customWidth="1"/>
    <col min="6" max="6" width="27.75" customWidth="1"/>
    <col min="7" max="7" width="31.75" customWidth="1"/>
    <col min="8" max="8" width="33.25" customWidth="1"/>
    <col min="9" max="13" width="15.3166666666667" customWidth="1"/>
    <col min="14" max="15" width="14.7416666666667" customWidth="1"/>
    <col min="16" max="16" width="26.75" customWidth="1"/>
    <col min="17" max="17" width="23.25" customWidth="1"/>
    <col min="18" max="18" width="30.375" customWidth="1"/>
    <col min="19" max="19" width="21" customWidth="1"/>
    <col min="20" max="20" width="27.25" customWidth="1"/>
    <col min="21" max="21" width="22.875" customWidth="1"/>
    <col min="22" max="22" width="25.625" customWidth="1"/>
    <col min="23" max="23" width="20.25" customWidth="1"/>
  </cols>
  <sheetData>
    <row r="1" ht="41" customHeight="1" spans="4:23">
      <c r="D1" s="1"/>
      <c r="E1" s="1"/>
      <c r="F1" s="1"/>
      <c r="G1" s="1"/>
      <c r="U1" s="112"/>
      <c r="W1" s="54" t="s">
        <v>130</v>
      </c>
    </row>
    <row r="2" ht="27.75" customHeight="1" spans="1:23">
      <c r="A2" s="26" t="s">
        <v>131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44" customHeight="1" spans="1:23">
      <c r="A3" s="4" t="str">
        <f>"单位名称："&amp;"云南人才市场"</f>
        <v>单位名称：云南人才市场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12"/>
      <c r="W3" s="102" t="s">
        <v>122</v>
      </c>
    </row>
    <row r="4" ht="21.75" customHeight="1" spans="1:23">
      <c r="A4" s="8" t="s">
        <v>132</v>
      </c>
      <c r="B4" s="8" t="s">
        <v>133</v>
      </c>
      <c r="C4" s="8" t="s">
        <v>134</v>
      </c>
      <c r="D4" s="9" t="s">
        <v>135</v>
      </c>
      <c r="E4" s="9" t="s">
        <v>136</v>
      </c>
      <c r="F4" s="9" t="s">
        <v>137</v>
      </c>
      <c r="G4" s="9" t="s">
        <v>138</v>
      </c>
      <c r="H4" s="60" t="s">
        <v>139</v>
      </c>
      <c r="I4" s="60"/>
      <c r="J4" s="60"/>
      <c r="K4" s="60"/>
      <c r="L4" s="109"/>
      <c r="M4" s="109"/>
      <c r="N4" s="109"/>
      <c r="O4" s="109"/>
      <c r="P4" s="109"/>
      <c r="Q4" s="45"/>
      <c r="R4" s="60"/>
      <c r="S4" s="60"/>
      <c r="T4" s="60"/>
      <c r="U4" s="60"/>
      <c r="V4" s="60"/>
      <c r="W4" s="60"/>
    </row>
    <row r="5" ht="21.75" customHeight="1" spans="1:23">
      <c r="A5" s="13"/>
      <c r="B5" s="13"/>
      <c r="C5" s="13"/>
      <c r="D5" s="14"/>
      <c r="E5" s="14"/>
      <c r="F5" s="14"/>
      <c r="G5" s="14"/>
      <c r="H5" s="60" t="s">
        <v>30</v>
      </c>
      <c r="I5" s="45" t="s">
        <v>33</v>
      </c>
      <c r="J5" s="45"/>
      <c r="K5" s="45"/>
      <c r="L5" s="109"/>
      <c r="M5" s="109"/>
      <c r="N5" s="109" t="s">
        <v>140</v>
      </c>
      <c r="O5" s="109"/>
      <c r="P5" s="109"/>
      <c r="Q5" s="45" t="s">
        <v>36</v>
      </c>
      <c r="R5" s="60" t="s">
        <v>51</v>
      </c>
      <c r="S5" s="45"/>
      <c r="T5" s="45"/>
      <c r="U5" s="45"/>
      <c r="V5" s="45"/>
      <c r="W5" s="45"/>
    </row>
    <row r="6" ht="15" customHeight="1" spans="1:23">
      <c r="A6" s="16"/>
      <c r="B6" s="16"/>
      <c r="C6" s="16"/>
      <c r="D6" s="17"/>
      <c r="E6" s="17"/>
      <c r="F6" s="17"/>
      <c r="G6" s="17"/>
      <c r="H6" s="60"/>
      <c r="I6" s="45" t="s">
        <v>141</v>
      </c>
      <c r="J6" s="45" t="s">
        <v>142</v>
      </c>
      <c r="K6" s="45" t="s">
        <v>143</v>
      </c>
      <c r="L6" s="115" t="s">
        <v>144</v>
      </c>
      <c r="M6" s="115" t="s">
        <v>145</v>
      </c>
      <c r="N6" s="115" t="s">
        <v>33</v>
      </c>
      <c r="O6" s="115" t="s">
        <v>34</v>
      </c>
      <c r="P6" s="115" t="s">
        <v>35</v>
      </c>
      <c r="Q6" s="45"/>
      <c r="R6" s="45" t="s">
        <v>32</v>
      </c>
      <c r="S6" s="45" t="s">
        <v>43</v>
      </c>
      <c r="T6" s="45" t="s">
        <v>146</v>
      </c>
      <c r="U6" s="45" t="s">
        <v>39</v>
      </c>
      <c r="V6" s="45" t="s">
        <v>40</v>
      </c>
      <c r="W6" s="45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0"/>
      <c r="I7" s="45"/>
      <c r="J7" s="45"/>
      <c r="K7" s="45"/>
      <c r="L7" s="115"/>
      <c r="M7" s="115"/>
      <c r="N7" s="115"/>
      <c r="O7" s="115"/>
      <c r="P7" s="115"/>
      <c r="Q7" s="45"/>
      <c r="R7" s="45"/>
      <c r="S7" s="45"/>
      <c r="T7" s="45"/>
      <c r="U7" s="45"/>
      <c r="V7" s="45"/>
      <c r="W7" s="45"/>
    </row>
    <row r="8" ht="35" customHeight="1" spans="1:23">
      <c r="A8" s="113">
        <v>1</v>
      </c>
      <c r="B8" s="113">
        <v>2</v>
      </c>
      <c r="C8" s="113">
        <v>3</v>
      </c>
      <c r="D8" s="113">
        <v>4</v>
      </c>
      <c r="E8" s="113">
        <v>5</v>
      </c>
      <c r="F8" s="113">
        <v>6</v>
      </c>
      <c r="G8" s="113">
        <v>7</v>
      </c>
      <c r="H8" s="113">
        <v>8</v>
      </c>
      <c r="I8" s="113">
        <v>9</v>
      </c>
      <c r="J8" s="113">
        <v>10</v>
      </c>
      <c r="K8" s="113">
        <v>11</v>
      </c>
      <c r="L8" s="113">
        <v>12</v>
      </c>
      <c r="M8" s="113">
        <v>13</v>
      </c>
      <c r="N8" s="113">
        <v>14</v>
      </c>
      <c r="O8" s="113">
        <v>15</v>
      </c>
      <c r="P8" s="113">
        <v>16</v>
      </c>
      <c r="Q8" s="113">
        <v>17</v>
      </c>
      <c r="R8" s="113">
        <v>18</v>
      </c>
      <c r="S8" s="113">
        <v>19</v>
      </c>
      <c r="T8" s="113">
        <v>20</v>
      </c>
      <c r="U8" s="113">
        <v>21</v>
      </c>
      <c r="V8" s="113">
        <v>22</v>
      </c>
      <c r="W8" s="113">
        <v>23</v>
      </c>
    </row>
    <row r="9" ht="28" customHeight="1" spans="1:23">
      <c r="A9" s="107" t="s">
        <v>45</v>
      </c>
      <c r="B9" s="108"/>
      <c r="C9" s="107"/>
      <c r="D9" s="107"/>
      <c r="E9" s="107"/>
      <c r="F9" s="107"/>
      <c r="G9" s="107"/>
      <c r="H9" s="22">
        <v>9198907.77</v>
      </c>
      <c r="I9" s="22"/>
      <c r="J9" s="22"/>
      <c r="K9" s="22"/>
      <c r="L9" s="22"/>
      <c r="M9" s="22"/>
      <c r="N9" s="22"/>
      <c r="O9" s="22"/>
      <c r="P9" s="22"/>
      <c r="Q9" s="22"/>
      <c r="R9" s="22">
        <v>9198907.77</v>
      </c>
      <c r="S9" s="22"/>
      <c r="T9" s="22">
        <v>9198907.77</v>
      </c>
      <c r="U9" s="22"/>
      <c r="V9" s="22"/>
      <c r="W9" s="22"/>
    </row>
    <row r="10" ht="31.4" customHeight="1" spans="1:23">
      <c r="A10" s="114" t="s">
        <v>45</v>
      </c>
      <c r="B10" s="108" t="s">
        <v>147</v>
      </c>
      <c r="C10" s="107" t="s">
        <v>148</v>
      </c>
      <c r="D10" s="107" t="s">
        <v>63</v>
      </c>
      <c r="E10" s="107" t="s">
        <v>64</v>
      </c>
      <c r="F10" s="107" t="s">
        <v>149</v>
      </c>
      <c r="G10" s="107" t="s">
        <v>150</v>
      </c>
      <c r="H10" s="22">
        <v>984588</v>
      </c>
      <c r="I10" s="22"/>
      <c r="J10" s="22"/>
      <c r="K10" s="22"/>
      <c r="L10" s="22"/>
      <c r="M10" s="22"/>
      <c r="N10" s="22"/>
      <c r="O10" s="22"/>
      <c r="P10" s="22"/>
      <c r="Q10" s="22"/>
      <c r="R10" s="22">
        <v>984588</v>
      </c>
      <c r="S10" s="22"/>
      <c r="T10" s="22">
        <v>984588</v>
      </c>
      <c r="U10" s="22"/>
      <c r="V10" s="22"/>
      <c r="W10" s="22"/>
    </row>
    <row r="11" ht="31.4" customHeight="1" spans="1:23">
      <c r="A11" s="114" t="s">
        <v>45</v>
      </c>
      <c r="B11" s="108" t="s">
        <v>147</v>
      </c>
      <c r="C11" s="107" t="s">
        <v>148</v>
      </c>
      <c r="D11" s="107" t="s">
        <v>63</v>
      </c>
      <c r="E11" s="107" t="s">
        <v>64</v>
      </c>
      <c r="F11" s="107" t="s">
        <v>151</v>
      </c>
      <c r="G11" s="107" t="s">
        <v>152</v>
      </c>
      <c r="H11" s="22">
        <v>40000</v>
      </c>
      <c r="I11" s="22"/>
      <c r="J11" s="22"/>
      <c r="K11" s="22"/>
      <c r="L11" s="22"/>
      <c r="M11" s="22"/>
      <c r="N11" s="22"/>
      <c r="O11" s="22"/>
      <c r="P11" s="22"/>
      <c r="Q11" s="22"/>
      <c r="R11" s="22">
        <v>40000</v>
      </c>
      <c r="S11" s="22"/>
      <c r="T11" s="22">
        <v>40000</v>
      </c>
      <c r="U11" s="22"/>
      <c r="V11" s="22"/>
      <c r="W11" s="22"/>
    </row>
    <row r="12" ht="31.4" customHeight="1" spans="1:23">
      <c r="A12" s="114" t="s">
        <v>45</v>
      </c>
      <c r="B12" s="108" t="s">
        <v>147</v>
      </c>
      <c r="C12" s="107" t="s">
        <v>148</v>
      </c>
      <c r="D12" s="107" t="s">
        <v>63</v>
      </c>
      <c r="E12" s="107" t="s">
        <v>64</v>
      </c>
      <c r="F12" s="107" t="s">
        <v>153</v>
      </c>
      <c r="G12" s="107" t="s">
        <v>154</v>
      </c>
      <c r="H12" s="22">
        <v>3125770</v>
      </c>
      <c r="I12" s="22"/>
      <c r="J12" s="22"/>
      <c r="K12" s="22"/>
      <c r="L12" s="22"/>
      <c r="M12" s="22"/>
      <c r="N12" s="22"/>
      <c r="O12" s="22"/>
      <c r="P12" s="22"/>
      <c r="Q12" s="22"/>
      <c r="R12" s="22">
        <v>3125770</v>
      </c>
      <c r="S12" s="22"/>
      <c r="T12" s="22">
        <v>3125770</v>
      </c>
      <c r="U12" s="22"/>
      <c r="V12" s="22"/>
      <c r="W12" s="22"/>
    </row>
    <row r="13" ht="31.4" customHeight="1" spans="1:23">
      <c r="A13" s="114" t="s">
        <v>45</v>
      </c>
      <c r="B13" s="108" t="s">
        <v>155</v>
      </c>
      <c r="C13" s="107" t="s">
        <v>156</v>
      </c>
      <c r="D13" s="107" t="s">
        <v>74</v>
      </c>
      <c r="E13" s="107" t="s">
        <v>75</v>
      </c>
      <c r="F13" s="107" t="s">
        <v>157</v>
      </c>
      <c r="G13" s="107" t="s">
        <v>158</v>
      </c>
      <c r="H13" s="22">
        <v>694800</v>
      </c>
      <c r="I13" s="22"/>
      <c r="J13" s="22"/>
      <c r="K13" s="22"/>
      <c r="L13" s="22"/>
      <c r="M13" s="22"/>
      <c r="N13" s="22"/>
      <c r="O13" s="22"/>
      <c r="P13" s="22"/>
      <c r="Q13" s="22"/>
      <c r="R13" s="22">
        <v>694800</v>
      </c>
      <c r="S13" s="22"/>
      <c r="T13" s="22">
        <v>694800</v>
      </c>
      <c r="U13" s="22"/>
      <c r="V13" s="22"/>
      <c r="W13" s="22"/>
    </row>
    <row r="14" ht="31.4" customHeight="1" spans="1:23">
      <c r="A14" s="114" t="s">
        <v>45</v>
      </c>
      <c r="B14" s="108" t="s">
        <v>155</v>
      </c>
      <c r="C14" s="107" t="s">
        <v>156</v>
      </c>
      <c r="D14" s="107" t="s">
        <v>80</v>
      </c>
      <c r="E14" s="107" t="s">
        <v>79</v>
      </c>
      <c r="F14" s="107" t="s">
        <v>159</v>
      </c>
      <c r="G14" s="107" t="s">
        <v>160</v>
      </c>
      <c r="H14" s="22">
        <v>67780.11</v>
      </c>
      <c r="I14" s="22"/>
      <c r="J14" s="22"/>
      <c r="K14" s="22"/>
      <c r="L14" s="22"/>
      <c r="M14" s="22"/>
      <c r="N14" s="22"/>
      <c r="O14" s="22"/>
      <c r="P14" s="22"/>
      <c r="Q14" s="22"/>
      <c r="R14" s="22">
        <v>67780.11</v>
      </c>
      <c r="S14" s="22"/>
      <c r="T14" s="22">
        <v>67780.11</v>
      </c>
      <c r="U14" s="22"/>
      <c r="V14" s="22"/>
      <c r="W14" s="22"/>
    </row>
    <row r="15" ht="31.4" customHeight="1" spans="1:23">
      <c r="A15" s="114" t="s">
        <v>45</v>
      </c>
      <c r="B15" s="108" t="s">
        <v>155</v>
      </c>
      <c r="C15" s="107" t="s">
        <v>156</v>
      </c>
      <c r="D15" s="107" t="s">
        <v>85</v>
      </c>
      <c r="E15" s="107" t="s">
        <v>86</v>
      </c>
      <c r="F15" s="107" t="s">
        <v>161</v>
      </c>
      <c r="G15" s="107" t="s">
        <v>162</v>
      </c>
      <c r="H15" s="22">
        <v>524900.74</v>
      </c>
      <c r="I15" s="22"/>
      <c r="J15" s="22"/>
      <c r="K15" s="22"/>
      <c r="L15" s="22"/>
      <c r="M15" s="22"/>
      <c r="N15" s="22"/>
      <c r="O15" s="22"/>
      <c r="P15" s="22"/>
      <c r="Q15" s="22"/>
      <c r="R15" s="22">
        <v>524900.74</v>
      </c>
      <c r="S15" s="22"/>
      <c r="T15" s="22">
        <v>524900.74</v>
      </c>
      <c r="U15" s="22"/>
      <c r="V15" s="22"/>
      <c r="W15" s="22"/>
    </row>
    <row r="16" ht="31.4" customHeight="1" spans="1:23">
      <c r="A16" s="114" t="s">
        <v>45</v>
      </c>
      <c r="B16" s="108" t="s">
        <v>155</v>
      </c>
      <c r="C16" s="107" t="s">
        <v>156</v>
      </c>
      <c r="D16" s="107" t="s">
        <v>87</v>
      </c>
      <c r="E16" s="107" t="s">
        <v>88</v>
      </c>
      <c r="F16" s="107" t="s">
        <v>163</v>
      </c>
      <c r="G16" s="107" t="s">
        <v>164</v>
      </c>
      <c r="H16" s="22">
        <v>297516.6</v>
      </c>
      <c r="I16" s="22"/>
      <c r="J16" s="22"/>
      <c r="K16" s="22"/>
      <c r="L16" s="22"/>
      <c r="M16" s="22"/>
      <c r="N16" s="22"/>
      <c r="O16" s="22"/>
      <c r="P16" s="22"/>
      <c r="Q16" s="22"/>
      <c r="R16" s="22">
        <v>297516.6</v>
      </c>
      <c r="S16" s="22"/>
      <c r="T16" s="22">
        <v>297516.6</v>
      </c>
      <c r="U16" s="22"/>
      <c r="V16" s="22"/>
      <c r="W16" s="22"/>
    </row>
    <row r="17" ht="31.4" customHeight="1" spans="1:23">
      <c r="A17" s="114" t="s">
        <v>45</v>
      </c>
      <c r="B17" s="108" t="s">
        <v>155</v>
      </c>
      <c r="C17" s="107" t="s">
        <v>156</v>
      </c>
      <c r="D17" s="107" t="s">
        <v>89</v>
      </c>
      <c r="E17" s="107" t="s">
        <v>90</v>
      </c>
      <c r="F17" s="107" t="s">
        <v>159</v>
      </c>
      <c r="G17" s="107" t="s">
        <v>160</v>
      </c>
      <c r="H17" s="22">
        <v>20000</v>
      </c>
      <c r="I17" s="22"/>
      <c r="J17" s="22"/>
      <c r="K17" s="22"/>
      <c r="L17" s="22"/>
      <c r="M17" s="22"/>
      <c r="N17" s="22"/>
      <c r="O17" s="22"/>
      <c r="P17" s="22"/>
      <c r="Q17" s="22"/>
      <c r="R17" s="22">
        <v>20000</v>
      </c>
      <c r="S17" s="22"/>
      <c r="T17" s="22">
        <v>20000</v>
      </c>
      <c r="U17" s="22"/>
      <c r="V17" s="22"/>
      <c r="W17" s="22"/>
    </row>
    <row r="18" ht="31.4" customHeight="1" spans="1:23">
      <c r="A18" s="114" t="s">
        <v>45</v>
      </c>
      <c r="B18" s="108" t="s">
        <v>165</v>
      </c>
      <c r="C18" s="107" t="s">
        <v>166</v>
      </c>
      <c r="D18" s="107" t="s">
        <v>76</v>
      </c>
      <c r="E18" s="107" t="s">
        <v>77</v>
      </c>
      <c r="F18" s="107" t="s">
        <v>167</v>
      </c>
      <c r="G18" s="107" t="s">
        <v>168</v>
      </c>
      <c r="H18" s="22">
        <v>256020.32</v>
      </c>
      <c r="I18" s="22"/>
      <c r="J18" s="22"/>
      <c r="K18" s="22"/>
      <c r="L18" s="22"/>
      <c r="M18" s="22"/>
      <c r="N18" s="22"/>
      <c r="O18" s="22"/>
      <c r="P18" s="22"/>
      <c r="Q18" s="22"/>
      <c r="R18" s="22">
        <v>256020.32</v>
      </c>
      <c r="S18" s="22"/>
      <c r="T18" s="22">
        <v>256020.32</v>
      </c>
      <c r="U18" s="22"/>
      <c r="V18" s="22"/>
      <c r="W18" s="22"/>
    </row>
    <row r="19" ht="31.4" customHeight="1" spans="1:23">
      <c r="A19" s="114" t="s">
        <v>45</v>
      </c>
      <c r="B19" s="108" t="s">
        <v>169</v>
      </c>
      <c r="C19" s="107" t="s">
        <v>96</v>
      </c>
      <c r="D19" s="107" t="s">
        <v>95</v>
      </c>
      <c r="E19" s="107" t="s">
        <v>96</v>
      </c>
      <c r="F19" s="107" t="s">
        <v>170</v>
      </c>
      <c r="G19" s="107" t="s">
        <v>96</v>
      </c>
      <c r="H19" s="22">
        <v>783132</v>
      </c>
      <c r="I19" s="22"/>
      <c r="J19" s="22"/>
      <c r="K19" s="22"/>
      <c r="L19" s="22"/>
      <c r="M19" s="22"/>
      <c r="N19" s="22"/>
      <c r="O19" s="22"/>
      <c r="P19" s="22"/>
      <c r="Q19" s="22"/>
      <c r="R19" s="22">
        <v>783132</v>
      </c>
      <c r="S19" s="22"/>
      <c r="T19" s="22">
        <v>783132</v>
      </c>
      <c r="U19" s="22"/>
      <c r="V19" s="22"/>
      <c r="W19" s="22"/>
    </row>
    <row r="20" ht="31.4" customHeight="1" spans="1:23">
      <c r="A20" s="114" t="s">
        <v>45</v>
      </c>
      <c r="B20" s="108" t="s">
        <v>171</v>
      </c>
      <c r="C20" s="107" t="s">
        <v>172</v>
      </c>
      <c r="D20" s="107" t="s">
        <v>63</v>
      </c>
      <c r="E20" s="107" t="s">
        <v>64</v>
      </c>
      <c r="F20" s="107" t="s">
        <v>173</v>
      </c>
      <c r="G20" s="107" t="s">
        <v>174</v>
      </c>
      <c r="H20" s="22">
        <v>74500</v>
      </c>
      <c r="I20" s="22"/>
      <c r="J20" s="22"/>
      <c r="K20" s="22"/>
      <c r="L20" s="22"/>
      <c r="M20" s="22"/>
      <c r="N20" s="22"/>
      <c r="O20" s="22"/>
      <c r="P20" s="22"/>
      <c r="Q20" s="22"/>
      <c r="R20" s="22">
        <v>74500</v>
      </c>
      <c r="S20" s="22"/>
      <c r="T20" s="22">
        <v>74500</v>
      </c>
      <c r="U20" s="22"/>
      <c r="V20" s="22"/>
      <c r="W20" s="22"/>
    </row>
    <row r="21" ht="31.4" customHeight="1" spans="1:23">
      <c r="A21" s="114" t="s">
        <v>45</v>
      </c>
      <c r="B21" s="108" t="s">
        <v>175</v>
      </c>
      <c r="C21" s="107" t="s">
        <v>126</v>
      </c>
      <c r="D21" s="107" t="s">
        <v>63</v>
      </c>
      <c r="E21" s="107" t="s">
        <v>64</v>
      </c>
      <c r="F21" s="107" t="s">
        <v>176</v>
      </c>
      <c r="G21" s="107" t="s">
        <v>126</v>
      </c>
      <c r="H21" s="22">
        <v>10000</v>
      </c>
      <c r="I21" s="22"/>
      <c r="J21" s="22"/>
      <c r="K21" s="22"/>
      <c r="L21" s="22"/>
      <c r="M21" s="22"/>
      <c r="N21" s="22"/>
      <c r="O21" s="22"/>
      <c r="P21" s="22"/>
      <c r="Q21" s="22"/>
      <c r="R21" s="22">
        <v>10000</v>
      </c>
      <c r="S21" s="22"/>
      <c r="T21" s="22">
        <v>10000</v>
      </c>
      <c r="U21" s="22"/>
      <c r="V21" s="22"/>
      <c r="W21" s="22"/>
    </row>
    <row r="22" ht="31.4" customHeight="1" spans="1:23">
      <c r="A22" s="114" t="s">
        <v>45</v>
      </c>
      <c r="B22" s="108" t="s">
        <v>177</v>
      </c>
      <c r="C22" s="107" t="s">
        <v>178</v>
      </c>
      <c r="D22" s="107" t="s">
        <v>63</v>
      </c>
      <c r="E22" s="107" t="s">
        <v>64</v>
      </c>
      <c r="F22" s="107" t="s">
        <v>179</v>
      </c>
      <c r="G22" s="107" t="s">
        <v>180</v>
      </c>
      <c r="H22" s="22">
        <v>287400</v>
      </c>
      <c r="I22" s="22"/>
      <c r="J22" s="22"/>
      <c r="K22" s="22"/>
      <c r="L22" s="22"/>
      <c r="M22" s="22"/>
      <c r="N22" s="22"/>
      <c r="O22" s="22"/>
      <c r="P22" s="22"/>
      <c r="Q22" s="22"/>
      <c r="R22" s="22">
        <v>287400</v>
      </c>
      <c r="S22" s="22"/>
      <c r="T22" s="22">
        <v>287400</v>
      </c>
      <c r="U22" s="22"/>
      <c r="V22" s="22"/>
      <c r="W22" s="22"/>
    </row>
    <row r="23" ht="31.4" customHeight="1" spans="1:23">
      <c r="A23" s="114" t="s">
        <v>45</v>
      </c>
      <c r="B23" s="108" t="s">
        <v>177</v>
      </c>
      <c r="C23" s="107" t="s">
        <v>178</v>
      </c>
      <c r="D23" s="107" t="s">
        <v>63</v>
      </c>
      <c r="E23" s="107" t="s">
        <v>64</v>
      </c>
      <c r="F23" s="107" t="s">
        <v>181</v>
      </c>
      <c r="G23" s="107" t="s">
        <v>182</v>
      </c>
      <c r="H23" s="22">
        <v>20000</v>
      </c>
      <c r="I23" s="22"/>
      <c r="J23" s="22"/>
      <c r="K23" s="22"/>
      <c r="L23" s="22"/>
      <c r="M23" s="22"/>
      <c r="N23" s="22"/>
      <c r="O23" s="22"/>
      <c r="P23" s="22"/>
      <c r="Q23" s="22"/>
      <c r="R23" s="22">
        <v>20000</v>
      </c>
      <c r="S23" s="22"/>
      <c r="T23" s="22">
        <v>20000</v>
      </c>
      <c r="U23" s="22"/>
      <c r="V23" s="22"/>
      <c r="W23" s="22"/>
    </row>
    <row r="24" ht="31.4" customHeight="1" spans="1:23">
      <c r="A24" s="114" t="s">
        <v>45</v>
      </c>
      <c r="B24" s="108" t="s">
        <v>177</v>
      </c>
      <c r="C24" s="107" t="s">
        <v>178</v>
      </c>
      <c r="D24" s="107" t="s">
        <v>63</v>
      </c>
      <c r="E24" s="107" t="s">
        <v>64</v>
      </c>
      <c r="F24" s="107" t="s">
        <v>183</v>
      </c>
      <c r="G24" s="107" t="s">
        <v>184</v>
      </c>
      <c r="H24" s="22">
        <v>31500</v>
      </c>
      <c r="I24" s="22"/>
      <c r="J24" s="22"/>
      <c r="K24" s="22"/>
      <c r="L24" s="22"/>
      <c r="M24" s="22"/>
      <c r="N24" s="22"/>
      <c r="O24" s="22"/>
      <c r="P24" s="22"/>
      <c r="Q24" s="22"/>
      <c r="R24" s="22">
        <v>31500</v>
      </c>
      <c r="S24" s="22"/>
      <c r="T24" s="22">
        <v>31500</v>
      </c>
      <c r="U24" s="22"/>
      <c r="V24" s="22"/>
      <c r="W24" s="22"/>
    </row>
    <row r="25" ht="31.4" customHeight="1" spans="1:23">
      <c r="A25" s="114" t="s">
        <v>45</v>
      </c>
      <c r="B25" s="108" t="s">
        <v>177</v>
      </c>
      <c r="C25" s="107" t="s">
        <v>178</v>
      </c>
      <c r="D25" s="107" t="s">
        <v>63</v>
      </c>
      <c r="E25" s="107" t="s">
        <v>64</v>
      </c>
      <c r="F25" s="107" t="s">
        <v>185</v>
      </c>
      <c r="G25" s="107" t="s">
        <v>186</v>
      </c>
      <c r="H25" s="22">
        <v>50000</v>
      </c>
      <c r="I25" s="22"/>
      <c r="J25" s="22"/>
      <c r="K25" s="22"/>
      <c r="L25" s="22"/>
      <c r="M25" s="22"/>
      <c r="N25" s="22"/>
      <c r="O25" s="22"/>
      <c r="P25" s="22"/>
      <c r="Q25" s="22"/>
      <c r="R25" s="22">
        <v>50000</v>
      </c>
      <c r="S25" s="22"/>
      <c r="T25" s="22">
        <v>50000</v>
      </c>
      <c r="U25" s="22"/>
      <c r="V25" s="22"/>
      <c r="W25" s="22"/>
    </row>
    <row r="26" ht="31.4" customHeight="1" spans="1:23">
      <c r="A26" s="114" t="s">
        <v>45</v>
      </c>
      <c r="B26" s="108" t="s">
        <v>177</v>
      </c>
      <c r="C26" s="107" t="s">
        <v>178</v>
      </c>
      <c r="D26" s="107" t="s">
        <v>63</v>
      </c>
      <c r="E26" s="107" t="s">
        <v>64</v>
      </c>
      <c r="F26" s="107" t="s">
        <v>187</v>
      </c>
      <c r="G26" s="107" t="s">
        <v>188</v>
      </c>
      <c r="H26" s="22">
        <v>50000</v>
      </c>
      <c r="I26" s="22"/>
      <c r="J26" s="22"/>
      <c r="K26" s="22"/>
      <c r="L26" s="22"/>
      <c r="M26" s="22"/>
      <c r="N26" s="22"/>
      <c r="O26" s="22"/>
      <c r="P26" s="22"/>
      <c r="Q26" s="22"/>
      <c r="R26" s="22">
        <v>50000</v>
      </c>
      <c r="S26" s="22"/>
      <c r="T26" s="22">
        <v>50000</v>
      </c>
      <c r="U26" s="22"/>
      <c r="V26" s="22"/>
      <c r="W26" s="22"/>
    </row>
    <row r="27" ht="31.4" customHeight="1" spans="1:23">
      <c r="A27" s="114" t="s">
        <v>45</v>
      </c>
      <c r="B27" s="108" t="s">
        <v>177</v>
      </c>
      <c r="C27" s="107" t="s">
        <v>178</v>
      </c>
      <c r="D27" s="107" t="s">
        <v>63</v>
      </c>
      <c r="E27" s="107" t="s">
        <v>64</v>
      </c>
      <c r="F27" s="107" t="s">
        <v>189</v>
      </c>
      <c r="G27" s="107" t="s">
        <v>190</v>
      </c>
      <c r="H27" s="22">
        <v>159500</v>
      </c>
      <c r="I27" s="22"/>
      <c r="J27" s="22"/>
      <c r="K27" s="22"/>
      <c r="L27" s="22"/>
      <c r="M27" s="22"/>
      <c r="N27" s="22"/>
      <c r="O27" s="22"/>
      <c r="P27" s="22"/>
      <c r="Q27" s="22"/>
      <c r="R27" s="22">
        <v>159500</v>
      </c>
      <c r="S27" s="22"/>
      <c r="T27" s="22">
        <v>159500</v>
      </c>
      <c r="U27" s="22"/>
      <c r="V27" s="22"/>
      <c r="W27" s="22"/>
    </row>
    <row r="28" ht="31.4" customHeight="1" spans="1:23">
      <c r="A28" s="114" t="s">
        <v>45</v>
      </c>
      <c r="B28" s="108" t="s">
        <v>177</v>
      </c>
      <c r="C28" s="107" t="s">
        <v>178</v>
      </c>
      <c r="D28" s="107" t="s">
        <v>63</v>
      </c>
      <c r="E28" s="107" t="s">
        <v>64</v>
      </c>
      <c r="F28" s="107" t="s">
        <v>191</v>
      </c>
      <c r="G28" s="107" t="s">
        <v>192</v>
      </c>
      <c r="H28" s="22">
        <v>60000</v>
      </c>
      <c r="I28" s="22"/>
      <c r="J28" s="22"/>
      <c r="K28" s="22"/>
      <c r="L28" s="22"/>
      <c r="M28" s="22"/>
      <c r="N28" s="22"/>
      <c r="O28" s="22"/>
      <c r="P28" s="22"/>
      <c r="Q28" s="22"/>
      <c r="R28" s="22">
        <v>60000</v>
      </c>
      <c r="S28" s="22"/>
      <c r="T28" s="22">
        <v>60000</v>
      </c>
      <c r="U28" s="22"/>
      <c r="V28" s="22"/>
      <c r="W28" s="22"/>
    </row>
    <row r="29" ht="31.4" customHeight="1" spans="1:23">
      <c r="A29" s="114" t="s">
        <v>45</v>
      </c>
      <c r="B29" s="108" t="s">
        <v>177</v>
      </c>
      <c r="C29" s="107" t="s">
        <v>178</v>
      </c>
      <c r="D29" s="107" t="s">
        <v>63</v>
      </c>
      <c r="E29" s="107" t="s">
        <v>64</v>
      </c>
      <c r="F29" s="107" t="s">
        <v>193</v>
      </c>
      <c r="G29" s="107" t="s">
        <v>194</v>
      </c>
      <c r="H29" s="22">
        <v>225000</v>
      </c>
      <c r="I29" s="22"/>
      <c r="J29" s="22"/>
      <c r="K29" s="22"/>
      <c r="L29" s="22"/>
      <c r="M29" s="22"/>
      <c r="N29" s="22"/>
      <c r="O29" s="22"/>
      <c r="P29" s="22"/>
      <c r="Q29" s="22"/>
      <c r="R29" s="22">
        <v>225000</v>
      </c>
      <c r="S29" s="22"/>
      <c r="T29" s="22">
        <v>225000</v>
      </c>
      <c r="U29" s="22"/>
      <c r="V29" s="22"/>
      <c r="W29" s="22"/>
    </row>
    <row r="30" ht="31.4" customHeight="1" spans="1:23">
      <c r="A30" s="114" t="s">
        <v>45</v>
      </c>
      <c r="B30" s="108" t="s">
        <v>177</v>
      </c>
      <c r="C30" s="107" t="s">
        <v>178</v>
      </c>
      <c r="D30" s="107" t="s">
        <v>63</v>
      </c>
      <c r="E30" s="107" t="s">
        <v>64</v>
      </c>
      <c r="F30" s="107" t="s">
        <v>195</v>
      </c>
      <c r="G30" s="107" t="s">
        <v>196</v>
      </c>
      <c r="H30" s="22">
        <v>145000</v>
      </c>
      <c r="I30" s="22"/>
      <c r="J30" s="22"/>
      <c r="K30" s="22"/>
      <c r="L30" s="22"/>
      <c r="M30" s="22"/>
      <c r="N30" s="22"/>
      <c r="O30" s="22"/>
      <c r="P30" s="22"/>
      <c r="Q30" s="22"/>
      <c r="R30" s="22">
        <v>145000</v>
      </c>
      <c r="S30" s="22"/>
      <c r="T30" s="22">
        <v>145000</v>
      </c>
      <c r="U30" s="22"/>
      <c r="V30" s="22"/>
      <c r="W30" s="22"/>
    </row>
    <row r="31" ht="31.4" customHeight="1" spans="1:23">
      <c r="A31" s="114" t="s">
        <v>45</v>
      </c>
      <c r="B31" s="108" t="s">
        <v>177</v>
      </c>
      <c r="C31" s="107" t="s">
        <v>178</v>
      </c>
      <c r="D31" s="107" t="s">
        <v>63</v>
      </c>
      <c r="E31" s="107" t="s">
        <v>64</v>
      </c>
      <c r="F31" s="107" t="s">
        <v>197</v>
      </c>
      <c r="G31" s="107" t="s">
        <v>198</v>
      </c>
      <c r="H31" s="22">
        <v>50000</v>
      </c>
      <c r="I31" s="22"/>
      <c r="J31" s="22"/>
      <c r="K31" s="22"/>
      <c r="L31" s="22"/>
      <c r="M31" s="22"/>
      <c r="N31" s="22"/>
      <c r="O31" s="22"/>
      <c r="P31" s="22"/>
      <c r="Q31" s="22"/>
      <c r="R31" s="22">
        <v>50000</v>
      </c>
      <c r="S31" s="22"/>
      <c r="T31" s="22">
        <v>50000</v>
      </c>
      <c r="U31" s="22"/>
      <c r="V31" s="22"/>
      <c r="W31" s="22"/>
    </row>
    <row r="32" ht="31.4" customHeight="1" spans="1:23">
      <c r="A32" s="114" t="s">
        <v>45</v>
      </c>
      <c r="B32" s="108" t="s">
        <v>177</v>
      </c>
      <c r="C32" s="107" t="s">
        <v>178</v>
      </c>
      <c r="D32" s="107" t="s">
        <v>63</v>
      </c>
      <c r="E32" s="107" t="s">
        <v>64</v>
      </c>
      <c r="F32" s="107" t="s">
        <v>199</v>
      </c>
      <c r="G32" s="107" t="s">
        <v>200</v>
      </c>
      <c r="H32" s="22">
        <v>766500</v>
      </c>
      <c r="I32" s="22"/>
      <c r="J32" s="22"/>
      <c r="K32" s="22"/>
      <c r="L32" s="22"/>
      <c r="M32" s="22"/>
      <c r="N32" s="22"/>
      <c r="O32" s="22"/>
      <c r="P32" s="22"/>
      <c r="Q32" s="22"/>
      <c r="R32" s="22">
        <v>766500</v>
      </c>
      <c r="S32" s="22"/>
      <c r="T32" s="22">
        <v>766500</v>
      </c>
      <c r="U32" s="22"/>
      <c r="V32" s="22"/>
      <c r="W32" s="22"/>
    </row>
    <row r="33" ht="31.4" customHeight="1" spans="1:23">
      <c r="A33" s="114" t="s">
        <v>45</v>
      </c>
      <c r="B33" s="108" t="s">
        <v>177</v>
      </c>
      <c r="C33" s="107" t="s">
        <v>178</v>
      </c>
      <c r="D33" s="107" t="s">
        <v>63</v>
      </c>
      <c r="E33" s="107" t="s">
        <v>64</v>
      </c>
      <c r="F33" s="107" t="s">
        <v>201</v>
      </c>
      <c r="G33" s="107" t="s">
        <v>202</v>
      </c>
      <c r="H33" s="22">
        <v>175000</v>
      </c>
      <c r="I33" s="22"/>
      <c r="J33" s="22"/>
      <c r="K33" s="22"/>
      <c r="L33" s="22"/>
      <c r="M33" s="22"/>
      <c r="N33" s="22"/>
      <c r="O33" s="22"/>
      <c r="P33" s="22"/>
      <c r="Q33" s="22"/>
      <c r="R33" s="22">
        <v>175000</v>
      </c>
      <c r="S33" s="22"/>
      <c r="T33" s="22">
        <v>175000</v>
      </c>
      <c r="U33" s="22"/>
      <c r="V33" s="22"/>
      <c r="W33" s="22"/>
    </row>
    <row r="34" ht="31.4" customHeight="1" spans="1:23">
      <c r="A34" s="114" t="s">
        <v>45</v>
      </c>
      <c r="B34" s="108" t="s">
        <v>203</v>
      </c>
      <c r="C34" s="107" t="s">
        <v>204</v>
      </c>
      <c r="D34" s="107" t="s">
        <v>63</v>
      </c>
      <c r="E34" s="107" t="s">
        <v>64</v>
      </c>
      <c r="F34" s="107" t="s">
        <v>205</v>
      </c>
      <c r="G34" s="107" t="s">
        <v>204</v>
      </c>
      <c r="H34" s="22">
        <v>300000</v>
      </c>
      <c r="I34" s="22"/>
      <c r="J34" s="22"/>
      <c r="K34" s="22"/>
      <c r="L34" s="22"/>
      <c r="M34" s="22"/>
      <c r="N34" s="22"/>
      <c r="O34" s="22"/>
      <c r="P34" s="22"/>
      <c r="Q34" s="22"/>
      <c r="R34" s="22">
        <v>300000</v>
      </c>
      <c r="S34" s="22"/>
      <c r="T34" s="22">
        <v>300000</v>
      </c>
      <c r="U34" s="22"/>
      <c r="V34" s="22"/>
      <c r="W34" s="22"/>
    </row>
    <row r="35" ht="18.75" customHeight="1" spans="1:23">
      <c r="A35" s="29" t="s">
        <v>97</v>
      </c>
      <c r="B35" s="30"/>
      <c r="C35" s="30"/>
      <c r="D35" s="30"/>
      <c r="E35" s="30"/>
      <c r="F35" s="30"/>
      <c r="G35" s="31"/>
      <c r="H35" s="22">
        <v>9198907.77</v>
      </c>
      <c r="I35" s="22"/>
      <c r="J35" s="22"/>
      <c r="K35" s="22"/>
      <c r="L35" s="22"/>
      <c r="M35" s="22"/>
      <c r="N35" s="22"/>
      <c r="O35" s="22"/>
      <c r="P35" s="22"/>
      <c r="Q35" s="22"/>
      <c r="R35" s="22">
        <v>9198907.77</v>
      </c>
      <c r="S35" s="22"/>
      <c r="T35" s="22">
        <v>9198907.77</v>
      </c>
      <c r="U35" s="22"/>
      <c r="V35" s="22"/>
      <c r="W35" s="22"/>
    </row>
  </sheetData>
  <mergeCells count="30">
    <mergeCell ref="A2:W2"/>
    <mergeCell ref="A3:G3"/>
    <mergeCell ref="H4:W4"/>
    <mergeCell ref="I5:M5"/>
    <mergeCell ref="N5:P5"/>
    <mergeCell ref="R5:W5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1"/>
  <sheetViews>
    <sheetView showZeros="0" zoomScale="85" zoomScaleNormal="85" topLeftCell="A7" workbookViewId="0">
      <selection activeCell="A1" sqref="A1 A1 A1 A1 A1 A1 A1 A1 A1 A1 A1 A1 A1 A1 A1 A1 A1 A1 A1 A1 A1 A1 A1"/>
    </sheetView>
  </sheetViews>
  <sheetFormatPr defaultColWidth="9.14166666666667" defaultRowHeight="14.25" customHeight="1"/>
  <cols>
    <col min="1" max="1" width="41.5" customWidth="1"/>
    <col min="2" max="2" width="40" customWidth="1"/>
    <col min="3" max="3" width="48.875" customWidth="1"/>
    <col min="4" max="4" width="38.125" customWidth="1"/>
    <col min="5" max="5" width="34.875" customWidth="1"/>
    <col min="6" max="6" width="36.375" customWidth="1"/>
    <col min="7" max="7" width="33.75" customWidth="1"/>
    <col min="8" max="8" width="32.5" customWidth="1"/>
    <col min="9" max="9" width="26.875" customWidth="1"/>
    <col min="10" max="10" width="28" customWidth="1"/>
    <col min="11" max="11" width="28.5" customWidth="1"/>
    <col min="12" max="12" width="25.25" customWidth="1"/>
    <col min="13" max="13" width="24.125" customWidth="1"/>
    <col min="14" max="14" width="21.5" customWidth="1"/>
    <col min="15" max="15" width="28.875" customWidth="1"/>
    <col min="16" max="16" width="32.375" customWidth="1"/>
    <col min="17" max="17" width="28.375" customWidth="1"/>
    <col min="18" max="18" width="25.625" customWidth="1"/>
    <col min="19" max="19" width="27.375" customWidth="1"/>
    <col min="20" max="20" width="25.125" customWidth="1"/>
    <col min="21" max="21" width="23.625" customWidth="1"/>
    <col min="22" max="22" width="23.875" customWidth="1"/>
    <col min="23" max="23" width="22.5" customWidth="1"/>
  </cols>
  <sheetData>
    <row r="1" ht="38" customHeight="1" spans="5:23">
      <c r="E1" s="1"/>
      <c r="F1" s="1"/>
      <c r="G1" s="1"/>
      <c r="H1" s="1"/>
      <c r="U1" s="112"/>
      <c r="W1" s="54" t="s">
        <v>206</v>
      </c>
    </row>
    <row r="2" ht="27.75" customHeight="1" spans="1:23">
      <c r="A2" s="26" t="s">
        <v>207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35" customHeight="1" spans="1:23">
      <c r="A3" s="4" t="str">
        <f t="shared" ref="A3:B3" si="0">"单位名称："&amp;"云南人才市场"</f>
        <v>单位名称：云南人才市场</v>
      </c>
      <c r="B3" s="106" t="str">
        <f t="shared" si="0"/>
        <v>单位名称：云南人才市场</v>
      </c>
      <c r="C3" s="106"/>
      <c r="D3" s="106"/>
      <c r="E3" s="106"/>
      <c r="F3" s="106"/>
      <c r="G3" s="106"/>
      <c r="H3" s="106"/>
      <c r="I3" s="106"/>
      <c r="J3" s="6"/>
      <c r="K3" s="6"/>
      <c r="L3" s="6"/>
      <c r="M3" s="6"/>
      <c r="N3" s="6"/>
      <c r="O3" s="6"/>
      <c r="P3" s="6"/>
      <c r="Q3" s="6"/>
      <c r="U3" s="112"/>
      <c r="W3" s="102" t="s">
        <v>122</v>
      </c>
    </row>
    <row r="4" ht="36" customHeight="1" spans="1:23">
      <c r="A4" s="8" t="s">
        <v>208</v>
      </c>
      <c r="B4" s="8" t="s">
        <v>133</v>
      </c>
      <c r="C4" s="8" t="s">
        <v>134</v>
      </c>
      <c r="D4" s="8" t="s">
        <v>209</v>
      </c>
      <c r="E4" s="9" t="s">
        <v>135</v>
      </c>
      <c r="F4" s="9" t="s">
        <v>136</v>
      </c>
      <c r="G4" s="9" t="s">
        <v>137</v>
      </c>
      <c r="H4" s="9" t="s">
        <v>138</v>
      </c>
      <c r="I4" s="60" t="s">
        <v>30</v>
      </c>
      <c r="J4" s="60" t="s">
        <v>210</v>
      </c>
      <c r="K4" s="60"/>
      <c r="L4" s="60"/>
      <c r="M4" s="60"/>
      <c r="N4" s="109" t="s">
        <v>140</v>
      </c>
      <c r="O4" s="109"/>
      <c r="P4" s="109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0"/>
      <c r="J5" s="45" t="s">
        <v>33</v>
      </c>
      <c r="K5" s="45"/>
      <c r="L5" s="45" t="s">
        <v>34</v>
      </c>
      <c r="M5" s="45" t="s">
        <v>35</v>
      </c>
      <c r="N5" s="110" t="s">
        <v>33</v>
      </c>
      <c r="O5" s="110" t="s">
        <v>34</v>
      </c>
      <c r="P5" s="110" t="s">
        <v>35</v>
      </c>
      <c r="Q5" s="14"/>
      <c r="R5" s="9" t="s">
        <v>32</v>
      </c>
      <c r="S5" s="9" t="s">
        <v>43</v>
      </c>
      <c r="T5" s="9" t="s">
        <v>146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0"/>
      <c r="J6" s="45" t="s">
        <v>32</v>
      </c>
      <c r="K6" s="45" t="s">
        <v>211</v>
      </c>
      <c r="L6" s="45"/>
      <c r="M6" s="45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48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107"/>
      <c r="B8" s="108"/>
      <c r="C8" s="107" t="s">
        <v>212</v>
      </c>
      <c r="D8" s="107"/>
      <c r="E8" s="107"/>
      <c r="F8" s="107"/>
      <c r="G8" s="107"/>
      <c r="H8" s="107"/>
      <c r="I8" s="111">
        <v>3270000</v>
      </c>
      <c r="J8" s="111"/>
      <c r="K8" s="111"/>
      <c r="L8" s="111"/>
      <c r="M8" s="111"/>
      <c r="N8" s="111"/>
      <c r="O8" s="111"/>
      <c r="P8" s="111"/>
      <c r="Q8" s="111"/>
      <c r="R8" s="111">
        <v>3270000</v>
      </c>
      <c r="S8" s="111"/>
      <c r="T8" s="111">
        <v>3270000</v>
      </c>
      <c r="U8" s="90"/>
      <c r="V8" s="111"/>
      <c r="W8" s="111"/>
    </row>
    <row r="9" ht="32.9" customHeight="1" spans="1:23">
      <c r="A9" s="107" t="s">
        <v>213</v>
      </c>
      <c r="B9" s="108" t="s">
        <v>214</v>
      </c>
      <c r="C9" s="107" t="s">
        <v>212</v>
      </c>
      <c r="D9" s="107" t="s">
        <v>45</v>
      </c>
      <c r="E9" s="107" t="s">
        <v>71</v>
      </c>
      <c r="F9" s="107" t="s">
        <v>64</v>
      </c>
      <c r="G9" s="107" t="s">
        <v>215</v>
      </c>
      <c r="H9" s="107" t="s">
        <v>216</v>
      </c>
      <c r="I9" s="111">
        <v>3270000</v>
      </c>
      <c r="J9" s="111"/>
      <c r="K9" s="111"/>
      <c r="L9" s="111"/>
      <c r="M9" s="111"/>
      <c r="N9" s="111"/>
      <c r="O9" s="111"/>
      <c r="P9" s="111"/>
      <c r="Q9" s="111"/>
      <c r="R9" s="111">
        <v>3270000</v>
      </c>
      <c r="S9" s="111"/>
      <c r="T9" s="111">
        <v>3270000</v>
      </c>
      <c r="U9" s="90"/>
      <c r="V9" s="111"/>
      <c r="W9" s="111"/>
    </row>
    <row r="10" ht="32.9" customHeight="1" spans="1:23">
      <c r="A10" s="107"/>
      <c r="B10" s="107"/>
      <c r="C10" s="107" t="s">
        <v>217</v>
      </c>
      <c r="D10" s="107"/>
      <c r="E10" s="107"/>
      <c r="F10" s="107"/>
      <c r="G10" s="107"/>
      <c r="H10" s="107"/>
      <c r="I10" s="111">
        <v>2464000</v>
      </c>
      <c r="J10" s="111">
        <v>2464000</v>
      </c>
      <c r="K10" s="111">
        <v>2464000</v>
      </c>
      <c r="L10" s="111"/>
      <c r="M10" s="111"/>
      <c r="N10" s="111"/>
      <c r="O10" s="111"/>
      <c r="P10" s="111"/>
      <c r="Q10" s="111"/>
      <c r="R10" s="111"/>
      <c r="S10" s="111"/>
      <c r="T10" s="111"/>
      <c r="U10" s="90"/>
      <c r="V10" s="111"/>
      <c r="W10" s="111"/>
    </row>
    <row r="11" ht="32.9" customHeight="1" spans="1:23">
      <c r="A11" s="107" t="s">
        <v>218</v>
      </c>
      <c r="B11" s="108" t="s">
        <v>219</v>
      </c>
      <c r="C11" s="107" t="s">
        <v>217</v>
      </c>
      <c r="D11" s="107" t="s">
        <v>45</v>
      </c>
      <c r="E11" s="107" t="s">
        <v>63</v>
      </c>
      <c r="F11" s="107" t="s">
        <v>64</v>
      </c>
      <c r="G11" s="107" t="s">
        <v>181</v>
      </c>
      <c r="H11" s="107" t="s">
        <v>182</v>
      </c>
      <c r="I11" s="111">
        <v>150000</v>
      </c>
      <c r="J11" s="111">
        <v>150000</v>
      </c>
      <c r="K11" s="111">
        <v>150000</v>
      </c>
      <c r="L11" s="111"/>
      <c r="M11" s="111"/>
      <c r="N11" s="111"/>
      <c r="O11" s="111"/>
      <c r="P11" s="111"/>
      <c r="Q11" s="111"/>
      <c r="R11" s="111"/>
      <c r="S11" s="111"/>
      <c r="T11" s="111"/>
      <c r="U11" s="90"/>
      <c r="V11" s="111"/>
      <c r="W11" s="111"/>
    </row>
    <row r="12" ht="32.9" customHeight="1" spans="1:23">
      <c r="A12" s="107" t="s">
        <v>218</v>
      </c>
      <c r="B12" s="108" t="s">
        <v>219</v>
      </c>
      <c r="C12" s="107" t="s">
        <v>217</v>
      </c>
      <c r="D12" s="107" t="s">
        <v>45</v>
      </c>
      <c r="E12" s="107" t="s">
        <v>63</v>
      </c>
      <c r="F12" s="107" t="s">
        <v>64</v>
      </c>
      <c r="G12" s="107" t="s">
        <v>193</v>
      </c>
      <c r="H12" s="107" t="s">
        <v>194</v>
      </c>
      <c r="I12" s="111">
        <v>107520</v>
      </c>
      <c r="J12" s="111">
        <v>107520</v>
      </c>
      <c r="K12" s="111">
        <v>107520</v>
      </c>
      <c r="L12" s="111"/>
      <c r="M12" s="111"/>
      <c r="N12" s="111"/>
      <c r="O12" s="111"/>
      <c r="P12" s="111"/>
      <c r="Q12" s="111"/>
      <c r="R12" s="111"/>
      <c r="S12" s="111"/>
      <c r="T12" s="111"/>
      <c r="U12" s="90"/>
      <c r="V12" s="111"/>
      <c r="W12" s="111"/>
    </row>
    <row r="13" ht="32.9" customHeight="1" spans="1:23">
      <c r="A13" s="107" t="s">
        <v>218</v>
      </c>
      <c r="B13" s="108" t="s">
        <v>219</v>
      </c>
      <c r="C13" s="107" t="s">
        <v>217</v>
      </c>
      <c r="D13" s="107" t="s">
        <v>45</v>
      </c>
      <c r="E13" s="107" t="s">
        <v>63</v>
      </c>
      <c r="F13" s="107" t="s">
        <v>64</v>
      </c>
      <c r="G13" s="107" t="s">
        <v>220</v>
      </c>
      <c r="H13" s="107" t="s">
        <v>221</v>
      </c>
      <c r="I13" s="111">
        <v>1000000</v>
      </c>
      <c r="J13" s="111">
        <v>1000000</v>
      </c>
      <c r="K13" s="111">
        <v>1000000</v>
      </c>
      <c r="L13" s="111"/>
      <c r="M13" s="111"/>
      <c r="N13" s="111"/>
      <c r="O13" s="111"/>
      <c r="P13" s="111"/>
      <c r="Q13" s="111"/>
      <c r="R13" s="111"/>
      <c r="S13" s="111"/>
      <c r="T13" s="111"/>
      <c r="U13" s="90"/>
      <c r="V13" s="111"/>
      <c r="W13" s="111"/>
    </row>
    <row r="14" ht="32.9" customHeight="1" spans="1:23">
      <c r="A14" s="107" t="s">
        <v>218</v>
      </c>
      <c r="B14" s="108" t="s">
        <v>219</v>
      </c>
      <c r="C14" s="107" t="s">
        <v>217</v>
      </c>
      <c r="D14" s="107" t="s">
        <v>45</v>
      </c>
      <c r="E14" s="107" t="s">
        <v>63</v>
      </c>
      <c r="F14" s="107" t="s">
        <v>64</v>
      </c>
      <c r="G14" s="107" t="s">
        <v>222</v>
      </c>
      <c r="H14" s="107" t="s">
        <v>223</v>
      </c>
      <c r="I14" s="111">
        <v>347000</v>
      </c>
      <c r="J14" s="111">
        <v>347000</v>
      </c>
      <c r="K14" s="111">
        <v>347000</v>
      </c>
      <c r="L14" s="111"/>
      <c r="M14" s="111"/>
      <c r="N14" s="111"/>
      <c r="O14" s="111"/>
      <c r="P14" s="111"/>
      <c r="Q14" s="111"/>
      <c r="R14" s="111"/>
      <c r="S14" s="111"/>
      <c r="T14" s="111"/>
      <c r="U14" s="90"/>
      <c r="V14" s="111"/>
      <c r="W14" s="111"/>
    </row>
    <row r="15" ht="32.9" customHeight="1" spans="1:23">
      <c r="A15" s="107" t="s">
        <v>218</v>
      </c>
      <c r="B15" s="108" t="s">
        <v>219</v>
      </c>
      <c r="C15" s="107" t="s">
        <v>217</v>
      </c>
      <c r="D15" s="107" t="s">
        <v>45</v>
      </c>
      <c r="E15" s="107" t="s">
        <v>63</v>
      </c>
      <c r="F15" s="107" t="s">
        <v>64</v>
      </c>
      <c r="G15" s="107" t="s">
        <v>224</v>
      </c>
      <c r="H15" s="107" t="s">
        <v>225</v>
      </c>
      <c r="I15" s="111">
        <v>700000</v>
      </c>
      <c r="J15" s="111">
        <v>700000</v>
      </c>
      <c r="K15" s="111">
        <v>700000</v>
      </c>
      <c r="L15" s="111"/>
      <c r="M15" s="111"/>
      <c r="N15" s="111"/>
      <c r="O15" s="111"/>
      <c r="P15" s="111"/>
      <c r="Q15" s="111"/>
      <c r="R15" s="111"/>
      <c r="S15" s="111"/>
      <c r="T15" s="111"/>
      <c r="U15" s="90"/>
      <c r="V15" s="111"/>
      <c r="W15" s="111"/>
    </row>
    <row r="16" ht="32.9" customHeight="1" spans="1:23">
      <c r="A16" s="107" t="s">
        <v>218</v>
      </c>
      <c r="B16" s="108" t="s">
        <v>219</v>
      </c>
      <c r="C16" s="107" t="s">
        <v>217</v>
      </c>
      <c r="D16" s="107" t="s">
        <v>45</v>
      </c>
      <c r="E16" s="107" t="s">
        <v>63</v>
      </c>
      <c r="F16" s="107" t="s">
        <v>64</v>
      </c>
      <c r="G16" s="107" t="s">
        <v>201</v>
      </c>
      <c r="H16" s="107" t="s">
        <v>202</v>
      </c>
      <c r="I16" s="111">
        <v>159480</v>
      </c>
      <c r="J16" s="111">
        <v>159480</v>
      </c>
      <c r="K16" s="111">
        <v>159480</v>
      </c>
      <c r="L16" s="111"/>
      <c r="M16" s="111"/>
      <c r="N16" s="111"/>
      <c r="O16" s="111"/>
      <c r="P16" s="111"/>
      <c r="Q16" s="111"/>
      <c r="R16" s="111"/>
      <c r="S16" s="111"/>
      <c r="T16" s="111"/>
      <c r="U16" s="90"/>
      <c r="V16" s="111"/>
      <c r="W16" s="111"/>
    </row>
    <row r="17" ht="32.9" customHeight="1" spans="1:23">
      <c r="A17" s="107"/>
      <c r="B17" s="107"/>
      <c r="C17" s="107" t="s">
        <v>226</v>
      </c>
      <c r="D17" s="107"/>
      <c r="E17" s="107"/>
      <c r="F17" s="107"/>
      <c r="G17" s="107"/>
      <c r="H17" s="107"/>
      <c r="I17" s="111">
        <v>74083140</v>
      </c>
      <c r="J17" s="111"/>
      <c r="K17" s="111"/>
      <c r="L17" s="111"/>
      <c r="M17" s="111"/>
      <c r="N17" s="111"/>
      <c r="O17" s="111"/>
      <c r="P17" s="111"/>
      <c r="Q17" s="111"/>
      <c r="R17" s="111">
        <v>74083140</v>
      </c>
      <c r="S17" s="111"/>
      <c r="T17" s="111">
        <v>74083140</v>
      </c>
      <c r="U17" s="90"/>
      <c r="V17" s="111"/>
      <c r="W17" s="111"/>
    </row>
    <row r="18" ht="32.9" customHeight="1" spans="1:23">
      <c r="A18" s="107" t="s">
        <v>227</v>
      </c>
      <c r="B18" s="108" t="s">
        <v>228</v>
      </c>
      <c r="C18" s="107" t="s">
        <v>226</v>
      </c>
      <c r="D18" s="107" t="s">
        <v>45</v>
      </c>
      <c r="E18" s="107" t="s">
        <v>69</v>
      </c>
      <c r="F18" s="107" t="s">
        <v>70</v>
      </c>
      <c r="G18" s="107" t="s">
        <v>179</v>
      </c>
      <c r="H18" s="107" t="s">
        <v>180</v>
      </c>
      <c r="I18" s="111">
        <v>1204200</v>
      </c>
      <c r="J18" s="111"/>
      <c r="K18" s="111"/>
      <c r="L18" s="111"/>
      <c r="M18" s="111"/>
      <c r="N18" s="111"/>
      <c r="O18" s="111"/>
      <c r="P18" s="111"/>
      <c r="Q18" s="111"/>
      <c r="R18" s="111">
        <v>1204200</v>
      </c>
      <c r="S18" s="111"/>
      <c r="T18" s="111">
        <v>1204200</v>
      </c>
      <c r="U18" s="90"/>
      <c r="V18" s="111"/>
      <c r="W18" s="111"/>
    </row>
    <row r="19" ht="32.9" customHeight="1" spans="1:23">
      <c r="A19" s="107" t="s">
        <v>227</v>
      </c>
      <c r="B19" s="108" t="s">
        <v>228</v>
      </c>
      <c r="C19" s="107" t="s">
        <v>226</v>
      </c>
      <c r="D19" s="107" t="s">
        <v>45</v>
      </c>
      <c r="E19" s="107" t="s">
        <v>69</v>
      </c>
      <c r="F19" s="107" t="s">
        <v>70</v>
      </c>
      <c r="G19" s="107" t="s">
        <v>181</v>
      </c>
      <c r="H19" s="107" t="s">
        <v>182</v>
      </c>
      <c r="I19" s="111">
        <v>2000000</v>
      </c>
      <c r="J19" s="111"/>
      <c r="K19" s="111"/>
      <c r="L19" s="111"/>
      <c r="M19" s="111"/>
      <c r="N19" s="111"/>
      <c r="O19" s="111"/>
      <c r="P19" s="111"/>
      <c r="Q19" s="111"/>
      <c r="R19" s="111">
        <v>2000000</v>
      </c>
      <c r="S19" s="111"/>
      <c r="T19" s="111">
        <v>2000000</v>
      </c>
      <c r="U19" s="90"/>
      <c r="V19" s="111"/>
      <c r="W19" s="111"/>
    </row>
    <row r="20" ht="32.9" customHeight="1" spans="1:23">
      <c r="A20" s="107" t="s">
        <v>227</v>
      </c>
      <c r="B20" s="108" t="s">
        <v>228</v>
      </c>
      <c r="C20" s="107" t="s">
        <v>226</v>
      </c>
      <c r="D20" s="107" t="s">
        <v>45</v>
      </c>
      <c r="E20" s="107" t="s">
        <v>69</v>
      </c>
      <c r="F20" s="107" t="s">
        <v>70</v>
      </c>
      <c r="G20" s="107" t="s">
        <v>193</v>
      </c>
      <c r="H20" s="107" t="s">
        <v>194</v>
      </c>
      <c r="I20" s="111">
        <v>270000</v>
      </c>
      <c r="J20" s="111"/>
      <c r="K20" s="111"/>
      <c r="L20" s="111"/>
      <c r="M20" s="111"/>
      <c r="N20" s="111"/>
      <c r="O20" s="111"/>
      <c r="P20" s="111"/>
      <c r="Q20" s="111"/>
      <c r="R20" s="111">
        <v>270000</v>
      </c>
      <c r="S20" s="111"/>
      <c r="T20" s="111">
        <v>270000</v>
      </c>
      <c r="U20" s="90"/>
      <c r="V20" s="111"/>
      <c r="W20" s="111"/>
    </row>
    <row r="21" ht="32.9" customHeight="1" spans="1:23">
      <c r="A21" s="107" t="s">
        <v>227</v>
      </c>
      <c r="B21" s="108" t="s">
        <v>228</v>
      </c>
      <c r="C21" s="107" t="s">
        <v>226</v>
      </c>
      <c r="D21" s="107" t="s">
        <v>45</v>
      </c>
      <c r="E21" s="107" t="s">
        <v>69</v>
      </c>
      <c r="F21" s="107" t="s">
        <v>70</v>
      </c>
      <c r="G21" s="107" t="s">
        <v>220</v>
      </c>
      <c r="H21" s="107" t="s">
        <v>221</v>
      </c>
      <c r="I21" s="111">
        <v>28106100</v>
      </c>
      <c r="J21" s="111"/>
      <c r="K21" s="111"/>
      <c r="L21" s="111"/>
      <c r="M21" s="111"/>
      <c r="N21" s="111"/>
      <c r="O21" s="111"/>
      <c r="P21" s="111"/>
      <c r="Q21" s="111"/>
      <c r="R21" s="111">
        <v>28106100</v>
      </c>
      <c r="S21" s="111"/>
      <c r="T21" s="111">
        <v>28106100</v>
      </c>
      <c r="U21" s="90"/>
      <c r="V21" s="111"/>
      <c r="W21" s="111"/>
    </row>
    <row r="22" ht="32.9" customHeight="1" spans="1:23">
      <c r="A22" s="107" t="s">
        <v>227</v>
      </c>
      <c r="B22" s="108" t="s">
        <v>228</v>
      </c>
      <c r="C22" s="107" t="s">
        <v>226</v>
      </c>
      <c r="D22" s="107" t="s">
        <v>45</v>
      </c>
      <c r="E22" s="107" t="s">
        <v>69</v>
      </c>
      <c r="F22" s="107" t="s">
        <v>70</v>
      </c>
      <c r="G22" s="107" t="s">
        <v>229</v>
      </c>
      <c r="H22" s="107" t="s">
        <v>230</v>
      </c>
      <c r="I22" s="111">
        <v>50000</v>
      </c>
      <c r="J22" s="111"/>
      <c r="K22" s="111"/>
      <c r="L22" s="111"/>
      <c r="M22" s="111"/>
      <c r="N22" s="111"/>
      <c r="O22" s="111"/>
      <c r="P22" s="111"/>
      <c r="Q22" s="111"/>
      <c r="R22" s="111">
        <v>50000</v>
      </c>
      <c r="S22" s="111"/>
      <c r="T22" s="111">
        <v>50000</v>
      </c>
      <c r="U22" s="90"/>
      <c r="V22" s="111"/>
      <c r="W22" s="111"/>
    </row>
    <row r="23" ht="32.9" customHeight="1" spans="1:23">
      <c r="A23" s="107" t="s">
        <v>227</v>
      </c>
      <c r="B23" s="108" t="s">
        <v>228</v>
      </c>
      <c r="C23" s="107" t="s">
        <v>226</v>
      </c>
      <c r="D23" s="107" t="s">
        <v>45</v>
      </c>
      <c r="E23" s="107" t="s">
        <v>69</v>
      </c>
      <c r="F23" s="107" t="s">
        <v>70</v>
      </c>
      <c r="G23" s="107" t="s">
        <v>231</v>
      </c>
      <c r="H23" s="107" t="s">
        <v>232</v>
      </c>
      <c r="I23" s="111">
        <v>500000</v>
      </c>
      <c r="J23" s="111"/>
      <c r="K23" s="111"/>
      <c r="L23" s="111"/>
      <c r="M23" s="111"/>
      <c r="N23" s="111"/>
      <c r="O23" s="111"/>
      <c r="P23" s="111"/>
      <c r="Q23" s="111"/>
      <c r="R23" s="111">
        <v>500000</v>
      </c>
      <c r="S23" s="111"/>
      <c r="T23" s="111">
        <v>500000</v>
      </c>
      <c r="U23" s="90"/>
      <c r="V23" s="111"/>
      <c r="W23" s="111"/>
    </row>
    <row r="24" ht="32.9" customHeight="1" spans="1:23">
      <c r="A24" s="107" t="s">
        <v>227</v>
      </c>
      <c r="B24" s="108" t="s">
        <v>228</v>
      </c>
      <c r="C24" s="107" t="s">
        <v>226</v>
      </c>
      <c r="D24" s="107" t="s">
        <v>45</v>
      </c>
      <c r="E24" s="107" t="s">
        <v>69</v>
      </c>
      <c r="F24" s="107" t="s">
        <v>70</v>
      </c>
      <c r="G24" s="107" t="s">
        <v>222</v>
      </c>
      <c r="H24" s="107" t="s">
        <v>223</v>
      </c>
      <c r="I24" s="111">
        <v>11790500</v>
      </c>
      <c r="J24" s="111"/>
      <c r="K24" s="111"/>
      <c r="L24" s="111"/>
      <c r="M24" s="111"/>
      <c r="N24" s="111"/>
      <c r="O24" s="111"/>
      <c r="P24" s="111"/>
      <c r="Q24" s="111"/>
      <c r="R24" s="111">
        <v>11790500</v>
      </c>
      <c r="S24" s="111"/>
      <c r="T24" s="111">
        <v>11790500</v>
      </c>
      <c r="U24" s="90"/>
      <c r="V24" s="111"/>
      <c r="W24" s="111"/>
    </row>
    <row r="25" ht="32.9" customHeight="1" spans="1:23">
      <c r="A25" s="107" t="s">
        <v>227</v>
      </c>
      <c r="B25" s="108" t="s">
        <v>228</v>
      </c>
      <c r="C25" s="107" t="s">
        <v>226</v>
      </c>
      <c r="D25" s="107" t="s">
        <v>45</v>
      </c>
      <c r="E25" s="107" t="s">
        <v>69</v>
      </c>
      <c r="F25" s="107" t="s">
        <v>70</v>
      </c>
      <c r="G25" s="107" t="s">
        <v>224</v>
      </c>
      <c r="H25" s="107" t="s">
        <v>225</v>
      </c>
      <c r="I25" s="111">
        <v>16248300</v>
      </c>
      <c r="J25" s="111"/>
      <c r="K25" s="111"/>
      <c r="L25" s="111"/>
      <c r="M25" s="111"/>
      <c r="N25" s="111"/>
      <c r="O25" s="111"/>
      <c r="P25" s="111"/>
      <c r="Q25" s="111"/>
      <c r="R25" s="111">
        <v>16248300</v>
      </c>
      <c r="S25" s="111"/>
      <c r="T25" s="111">
        <v>16248300</v>
      </c>
      <c r="U25" s="90"/>
      <c r="V25" s="111"/>
      <c r="W25" s="111"/>
    </row>
    <row r="26" ht="32.9" customHeight="1" spans="1:23">
      <c r="A26" s="107" t="s">
        <v>227</v>
      </c>
      <c r="B26" s="108" t="s">
        <v>228</v>
      </c>
      <c r="C26" s="107" t="s">
        <v>226</v>
      </c>
      <c r="D26" s="107" t="s">
        <v>45</v>
      </c>
      <c r="E26" s="107" t="s">
        <v>69</v>
      </c>
      <c r="F26" s="107" t="s">
        <v>70</v>
      </c>
      <c r="G26" s="107" t="s">
        <v>197</v>
      </c>
      <c r="H26" s="107" t="s">
        <v>198</v>
      </c>
      <c r="I26" s="111">
        <v>900000</v>
      </c>
      <c r="J26" s="111"/>
      <c r="K26" s="111"/>
      <c r="L26" s="111"/>
      <c r="M26" s="111"/>
      <c r="N26" s="111"/>
      <c r="O26" s="111"/>
      <c r="P26" s="111"/>
      <c r="Q26" s="111"/>
      <c r="R26" s="111">
        <v>900000</v>
      </c>
      <c r="S26" s="111"/>
      <c r="T26" s="111">
        <v>900000</v>
      </c>
      <c r="U26" s="90"/>
      <c r="V26" s="111"/>
      <c r="W26" s="111"/>
    </row>
    <row r="27" ht="32.9" customHeight="1" spans="1:23">
      <c r="A27" s="107" t="s">
        <v>227</v>
      </c>
      <c r="B27" s="108" t="s">
        <v>228</v>
      </c>
      <c r="C27" s="107" t="s">
        <v>226</v>
      </c>
      <c r="D27" s="107" t="s">
        <v>45</v>
      </c>
      <c r="E27" s="107" t="s">
        <v>69</v>
      </c>
      <c r="F27" s="107" t="s">
        <v>70</v>
      </c>
      <c r="G27" s="107" t="s">
        <v>201</v>
      </c>
      <c r="H27" s="107" t="s">
        <v>202</v>
      </c>
      <c r="I27" s="111">
        <v>7174040</v>
      </c>
      <c r="J27" s="111"/>
      <c r="K27" s="111"/>
      <c r="L27" s="111"/>
      <c r="M27" s="111"/>
      <c r="N27" s="111"/>
      <c r="O27" s="111"/>
      <c r="P27" s="111"/>
      <c r="Q27" s="111"/>
      <c r="R27" s="111">
        <v>7174040</v>
      </c>
      <c r="S27" s="111"/>
      <c r="T27" s="111">
        <v>7174040</v>
      </c>
      <c r="U27" s="90"/>
      <c r="V27" s="111"/>
      <c r="W27" s="111"/>
    </row>
    <row r="28" ht="32.9" customHeight="1" spans="1:23">
      <c r="A28" s="107" t="s">
        <v>227</v>
      </c>
      <c r="B28" s="108" t="s">
        <v>228</v>
      </c>
      <c r="C28" s="107" t="s">
        <v>226</v>
      </c>
      <c r="D28" s="107" t="s">
        <v>45</v>
      </c>
      <c r="E28" s="107" t="s">
        <v>69</v>
      </c>
      <c r="F28" s="107" t="s">
        <v>70</v>
      </c>
      <c r="G28" s="107" t="s">
        <v>233</v>
      </c>
      <c r="H28" s="107" t="s">
        <v>234</v>
      </c>
      <c r="I28" s="111">
        <v>145000</v>
      </c>
      <c r="J28" s="111"/>
      <c r="K28" s="111"/>
      <c r="L28" s="111"/>
      <c r="M28" s="111"/>
      <c r="N28" s="111"/>
      <c r="O28" s="111"/>
      <c r="P28" s="111"/>
      <c r="Q28" s="111"/>
      <c r="R28" s="111">
        <v>145000</v>
      </c>
      <c r="S28" s="111"/>
      <c r="T28" s="111">
        <v>145000</v>
      </c>
      <c r="U28" s="90"/>
      <c r="V28" s="111"/>
      <c r="W28" s="111"/>
    </row>
    <row r="29" ht="32.9" customHeight="1" spans="1:23">
      <c r="A29" s="107" t="s">
        <v>227</v>
      </c>
      <c r="B29" s="108" t="s">
        <v>228</v>
      </c>
      <c r="C29" s="107" t="s">
        <v>226</v>
      </c>
      <c r="D29" s="107" t="s">
        <v>45</v>
      </c>
      <c r="E29" s="107" t="s">
        <v>69</v>
      </c>
      <c r="F29" s="107" t="s">
        <v>70</v>
      </c>
      <c r="G29" s="107" t="s">
        <v>235</v>
      </c>
      <c r="H29" s="107" t="s">
        <v>236</v>
      </c>
      <c r="I29" s="111">
        <v>5050000</v>
      </c>
      <c r="J29" s="111"/>
      <c r="K29" s="111"/>
      <c r="L29" s="111"/>
      <c r="M29" s="111"/>
      <c r="N29" s="111"/>
      <c r="O29" s="111"/>
      <c r="P29" s="111"/>
      <c r="Q29" s="111"/>
      <c r="R29" s="111">
        <v>5050000</v>
      </c>
      <c r="S29" s="111"/>
      <c r="T29" s="111">
        <v>5050000</v>
      </c>
      <c r="U29" s="90"/>
      <c r="V29" s="111"/>
      <c r="W29" s="111"/>
    </row>
    <row r="30" ht="32.9" customHeight="1" spans="1:23">
      <c r="A30" s="107" t="s">
        <v>227</v>
      </c>
      <c r="B30" s="108" t="s">
        <v>228</v>
      </c>
      <c r="C30" s="107" t="s">
        <v>226</v>
      </c>
      <c r="D30" s="107" t="s">
        <v>45</v>
      </c>
      <c r="E30" s="107" t="s">
        <v>69</v>
      </c>
      <c r="F30" s="107" t="s">
        <v>70</v>
      </c>
      <c r="G30" s="107" t="s">
        <v>237</v>
      </c>
      <c r="H30" s="107" t="s">
        <v>238</v>
      </c>
      <c r="I30" s="111">
        <v>645000</v>
      </c>
      <c r="J30" s="111"/>
      <c r="K30" s="111"/>
      <c r="L30" s="111"/>
      <c r="M30" s="111"/>
      <c r="N30" s="111"/>
      <c r="O30" s="111"/>
      <c r="P30" s="111"/>
      <c r="Q30" s="111"/>
      <c r="R30" s="111">
        <v>645000</v>
      </c>
      <c r="S30" s="111"/>
      <c r="T30" s="111">
        <v>645000</v>
      </c>
      <c r="U30" s="90"/>
      <c r="V30" s="111"/>
      <c r="W30" s="111"/>
    </row>
    <row r="31" ht="18.75" customHeight="1" spans="1:23">
      <c r="A31" s="29" t="s">
        <v>97</v>
      </c>
      <c r="B31" s="30"/>
      <c r="C31" s="30"/>
      <c r="D31" s="30"/>
      <c r="E31" s="30"/>
      <c r="F31" s="30"/>
      <c r="G31" s="30"/>
      <c r="H31" s="31"/>
      <c r="I31" s="111">
        <v>79817140</v>
      </c>
      <c r="J31" s="111">
        <v>2464000</v>
      </c>
      <c r="K31" s="111">
        <v>2464000</v>
      </c>
      <c r="L31" s="111"/>
      <c r="M31" s="111"/>
      <c r="N31" s="111"/>
      <c r="O31" s="111"/>
      <c r="P31" s="111"/>
      <c r="Q31" s="111"/>
      <c r="R31" s="111">
        <v>77353140</v>
      </c>
      <c r="S31" s="111"/>
      <c r="T31" s="111">
        <v>77353140</v>
      </c>
      <c r="U31" s="90"/>
      <c r="V31" s="111"/>
      <c r="W31" s="111"/>
    </row>
  </sheetData>
  <mergeCells count="28">
    <mergeCell ref="A2:W2"/>
    <mergeCell ref="A3:I3"/>
    <mergeCell ref="J4:M4"/>
    <mergeCell ref="N4:P4"/>
    <mergeCell ref="R4:W4"/>
    <mergeCell ref="J5:K5"/>
    <mergeCell ref="A31:H3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30"/>
  <sheetViews>
    <sheetView showZeros="0" zoomScale="70" zoomScaleNormal="70" topLeftCell="C1" workbookViewId="0">
      <selection activeCell="A1" sqref="A1"/>
    </sheetView>
  </sheetViews>
  <sheetFormatPr defaultColWidth="9.14166666666667" defaultRowHeight="12" customHeight="1"/>
  <cols>
    <col min="1" max="1" width="36.125" customWidth="1"/>
    <col min="2" max="2" width="43.5" customWidth="1"/>
    <col min="3" max="3" width="30.625" customWidth="1"/>
    <col min="4" max="4" width="27.375" customWidth="1"/>
    <col min="5" max="5" width="39.75" customWidth="1"/>
    <col min="6" max="6" width="21.125" customWidth="1"/>
    <col min="7" max="7" width="33.25" customWidth="1"/>
    <col min="8" max="8" width="36.375" customWidth="1"/>
    <col min="9" max="9" width="34.875" customWidth="1"/>
    <col min="10" max="10" width="64.25" customWidth="1"/>
  </cols>
  <sheetData>
    <row r="1" ht="30" customHeight="1" spans="10:10">
      <c r="J1" s="52" t="s">
        <v>239</v>
      </c>
    </row>
    <row r="2" ht="28.5" customHeight="1" spans="1:10">
      <c r="A2" s="43" t="s">
        <v>240</v>
      </c>
      <c r="B2" s="26"/>
      <c r="C2" s="26"/>
      <c r="D2" s="26"/>
      <c r="E2" s="26"/>
      <c r="F2" s="44"/>
      <c r="G2" s="26"/>
      <c r="H2" s="44"/>
      <c r="I2" s="44"/>
      <c r="J2" s="26"/>
    </row>
    <row r="3" ht="37" customHeight="1" spans="1:1">
      <c r="A3" s="4" t="str">
        <f>"单位名称："&amp;"云南人才市场"</f>
        <v>单位名称：云南人才市场</v>
      </c>
    </row>
    <row r="4" ht="34" customHeight="1" spans="1:10">
      <c r="A4" s="45" t="s">
        <v>241</v>
      </c>
      <c r="B4" s="45" t="s">
        <v>242</v>
      </c>
      <c r="C4" s="45" t="s">
        <v>243</v>
      </c>
      <c r="D4" s="45" t="s">
        <v>244</v>
      </c>
      <c r="E4" s="45" t="s">
        <v>245</v>
      </c>
      <c r="F4" s="46" t="s">
        <v>246</v>
      </c>
      <c r="G4" s="45" t="s">
        <v>247</v>
      </c>
      <c r="H4" s="46" t="s">
        <v>248</v>
      </c>
      <c r="I4" s="46" t="s">
        <v>249</v>
      </c>
      <c r="J4" s="45" t="s">
        <v>250</v>
      </c>
    </row>
    <row r="5" ht="27" customHeight="1" spans="1:10">
      <c r="A5" s="45">
        <v>1</v>
      </c>
      <c r="B5" s="45">
        <v>2</v>
      </c>
      <c r="C5" s="45">
        <v>3</v>
      </c>
      <c r="D5" s="45">
        <v>4</v>
      </c>
      <c r="E5" s="45">
        <v>5</v>
      </c>
      <c r="F5" s="46">
        <v>6</v>
      </c>
      <c r="G5" s="45">
        <v>7</v>
      </c>
      <c r="H5" s="46">
        <v>8</v>
      </c>
      <c r="I5" s="46">
        <v>9</v>
      </c>
      <c r="J5" s="45">
        <v>10</v>
      </c>
    </row>
    <row r="6" ht="34" customHeight="1" spans="1:10">
      <c r="A6" s="47" t="s">
        <v>45</v>
      </c>
      <c r="B6" s="48"/>
      <c r="C6" s="48"/>
      <c r="D6" s="48"/>
      <c r="E6" s="49"/>
      <c r="F6" s="50"/>
      <c r="G6" s="49"/>
      <c r="H6" s="50"/>
      <c r="I6" s="50"/>
      <c r="J6" s="49"/>
    </row>
    <row r="7" ht="47.3" customHeight="1" spans="1:10">
      <c r="A7" s="105" t="s">
        <v>212</v>
      </c>
      <c r="B7" s="51" t="s">
        <v>251</v>
      </c>
      <c r="C7" s="51" t="s">
        <v>252</v>
      </c>
      <c r="D7" s="51" t="s">
        <v>253</v>
      </c>
      <c r="E7" s="47" t="s">
        <v>254</v>
      </c>
      <c r="F7" s="51" t="s">
        <v>255</v>
      </c>
      <c r="G7" s="47" t="s">
        <v>256</v>
      </c>
      <c r="H7" s="51" t="s">
        <v>257</v>
      </c>
      <c r="I7" s="51" t="s">
        <v>258</v>
      </c>
      <c r="J7" s="53" t="s">
        <v>259</v>
      </c>
    </row>
    <row r="8" ht="47.3" customHeight="1" spans="1:10">
      <c r="A8" s="105" t="s">
        <v>212</v>
      </c>
      <c r="B8" s="51" t="s">
        <v>251</v>
      </c>
      <c r="C8" s="51" t="s">
        <v>252</v>
      </c>
      <c r="D8" s="51" t="s">
        <v>260</v>
      </c>
      <c r="E8" s="47" t="s">
        <v>261</v>
      </c>
      <c r="F8" s="51" t="s">
        <v>262</v>
      </c>
      <c r="G8" s="47" t="s">
        <v>263</v>
      </c>
      <c r="H8" s="51" t="s">
        <v>264</v>
      </c>
      <c r="I8" s="51" t="s">
        <v>258</v>
      </c>
      <c r="J8" s="53" t="s">
        <v>265</v>
      </c>
    </row>
    <row r="9" ht="47.3" customHeight="1" spans="1:10">
      <c r="A9" s="105" t="s">
        <v>212</v>
      </c>
      <c r="B9" s="51" t="s">
        <v>251</v>
      </c>
      <c r="C9" s="51" t="s">
        <v>266</v>
      </c>
      <c r="D9" s="51" t="s">
        <v>267</v>
      </c>
      <c r="E9" s="47" t="s">
        <v>268</v>
      </c>
      <c r="F9" s="51" t="s">
        <v>262</v>
      </c>
      <c r="G9" s="47" t="s">
        <v>269</v>
      </c>
      <c r="H9" s="51" t="s">
        <v>270</v>
      </c>
      <c r="I9" s="51" t="s">
        <v>258</v>
      </c>
      <c r="J9" s="53" t="s">
        <v>271</v>
      </c>
    </row>
    <row r="10" ht="47.3" customHeight="1" spans="1:10">
      <c r="A10" s="105" t="s">
        <v>212</v>
      </c>
      <c r="B10" s="51" t="s">
        <v>251</v>
      </c>
      <c r="C10" s="51" t="s">
        <v>272</v>
      </c>
      <c r="D10" s="51" t="s">
        <v>273</v>
      </c>
      <c r="E10" s="47" t="s">
        <v>274</v>
      </c>
      <c r="F10" s="51" t="s">
        <v>262</v>
      </c>
      <c r="G10" s="47" t="s">
        <v>275</v>
      </c>
      <c r="H10" s="51" t="s">
        <v>264</v>
      </c>
      <c r="I10" s="51" t="s">
        <v>258</v>
      </c>
      <c r="J10" s="53" t="s">
        <v>276</v>
      </c>
    </row>
    <row r="11" ht="47.3" customHeight="1" spans="1:10">
      <c r="A11" s="105" t="s">
        <v>226</v>
      </c>
      <c r="B11" s="51" t="s">
        <v>277</v>
      </c>
      <c r="C11" s="51" t="s">
        <v>252</v>
      </c>
      <c r="D11" s="51" t="s">
        <v>253</v>
      </c>
      <c r="E11" s="47" t="s">
        <v>278</v>
      </c>
      <c r="F11" s="51" t="s">
        <v>262</v>
      </c>
      <c r="G11" s="47" t="s">
        <v>81</v>
      </c>
      <c r="H11" s="51" t="s">
        <v>279</v>
      </c>
      <c r="I11" s="51" t="s">
        <v>258</v>
      </c>
      <c r="J11" s="53" t="s">
        <v>280</v>
      </c>
    </row>
    <row r="12" ht="47.3" customHeight="1" spans="1:10">
      <c r="A12" s="105" t="s">
        <v>226</v>
      </c>
      <c r="B12" s="51" t="s">
        <v>277</v>
      </c>
      <c r="C12" s="51" t="s">
        <v>252</v>
      </c>
      <c r="D12" s="51" t="s">
        <v>253</v>
      </c>
      <c r="E12" s="47" t="s">
        <v>281</v>
      </c>
      <c r="F12" s="51" t="s">
        <v>262</v>
      </c>
      <c r="G12" s="47" t="s">
        <v>282</v>
      </c>
      <c r="H12" s="51" t="s">
        <v>279</v>
      </c>
      <c r="I12" s="51" t="s">
        <v>258</v>
      </c>
      <c r="J12" s="53" t="s">
        <v>283</v>
      </c>
    </row>
    <row r="13" ht="47.3" customHeight="1" spans="1:10">
      <c r="A13" s="105" t="s">
        <v>226</v>
      </c>
      <c r="B13" s="51" t="s">
        <v>277</v>
      </c>
      <c r="C13" s="51" t="s">
        <v>252</v>
      </c>
      <c r="D13" s="51" t="s">
        <v>260</v>
      </c>
      <c r="E13" s="47" t="s">
        <v>284</v>
      </c>
      <c r="F13" s="51" t="s">
        <v>262</v>
      </c>
      <c r="G13" s="47" t="s">
        <v>263</v>
      </c>
      <c r="H13" s="51" t="s">
        <v>264</v>
      </c>
      <c r="I13" s="51" t="s">
        <v>258</v>
      </c>
      <c r="J13" s="53" t="s">
        <v>285</v>
      </c>
    </row>
    <row r="14" ht="47.3" customHeight="1" spans="1:10">
      <c r="A14" s="105" t="s">
        <v>226</v>
      </c>
      <c r="B14" s="51" t="s">
        <v>277</v>
      </c>
      <c r="C14" s="51" t="s">
        <v>266</v>
      </c>
      <c r="D14" s="51" t="s">
        <v>267</v>
      </c>
      <c r="E14" s="47" t="s">
        <v>286</v>
      </c>
      <c r="F14" s="51" t="s">
        <v>262</v>
      </c>
      <c r="G14" s="47" t="s">
        <v>269</v>
      </c>
      <c r="H14" s="51" t="s">
        <v>270</v>
      </c>
      <c r="I14" s="51" t="s">
        <v>258</v>
      </c>
      <c r="J14" s="53" t="s">
        <v>287</v>
      </c>
    </row>
    <row r="15" ht="47.3" customHeight="1" spans="1:10">
      <c r="A15" s="105" t="s">
        <v>226</v>
      </c>
      <c r="B15" s="51" t="s">
        <v>277</v>
      </c>
      <c r="C15" s="51" t="s">
        <v>272</v>
      </c>
      <c r="D15" s="51" t="s">
        <v>273</v>
      </c>
      <c r="E15" s="47" t="s">
        <v>273</v>
      </c>
      <c r="F15" s="51" t="s">
        <v>262</v>
      </c>
      <c r="G15" s="47" t="s">
        <v>275</v>
      </c>
      <c r="H15" s="51" t="s">
        <v>264</v>
      </c>
      <c r="I15" s="51" t="s">
        <v>258</v>
      </c>
      <c r="J15" s="53" t="s">
        <v>288</v>
      </c>
    </row>
    <row r="16" ht="47.3" customHeight="1" spans="1:10">
      <c r="A16" s="105" t="s">
        <v>226</v>
      </c>
      <c r="B16" s="51" t="s">
        <v>277</v>
      </c>
      <c r="C16" s="51" t="s">
        <v>289</v>
      </c>
      <c r="D16" s="51" t="s">
        <v>290</v>
      </c>
      <c r="E16" s="47" t="s">
        <v>291</v>
      </c>
      <c r="F16" s="51" t="s">
        <v>292</v>
      </c>
      <c r="G16" s="47" t="s">
        <v>293</v>
      </c>
      <c r="H16" s="51" t="s">
        <v>294</v>
      </c>
      <c r="I16" s="51" t="s">
        <v>258</v>
      </c>
      <c r="J16" s="53" t="s">
        <v>295</v>
      </c>
    </row>
    <row r="17" ht="47.3" customHeight="1" spans="1:10">
      <c r="A17" s="105" t="s">
        <v>217</v>
      </c>
      <c r="B17" s="51" t="s">
        <v>296</v>
      </c>
      <c r="C17" s="51" t="s">
        <v>252</v>
      </c>
      <c r="D17" s="51" t="s">
        <v>253</v>
      </c>
      <c r="E17" s="47" t="s">
        <v>297</v>
      </c>
      <c r="F17" s="51" t="s">
        <v>255</v>
      </c>
      <c r="G17" s="47" t="s">
        <v>298</v>
      </c>
      <c r="H17" s="51" t="s">
        <v>279</v>
      </c>
      <c r="I17" s="51" t="s">
        <v>258</v>
      </c>
      <c r="J17" s="53" t="s">
        <v>299</v>
      </c>
    </row>
    <row r="18" ht="47.3" customHeight="1" spans="1:10">
      <c r="A18" s="105" t="s">
        <v>217</v>
      </c>
      <c r="B18" s="51" t="s">
        <v>296</v>
      </c>
      <c r="C18" s="51" t="s">
        <v>252</v>
      </c>
      <c r="D18" s="51" t="s">
        <v>253</v>
      </c>
      <c r="E18" s="47" t="s">
        <v>300</v>
      </c>
      <c r="F18" s="51" t="s">
        <v>255</v>
      </c>
      <c r="G18" s="47" t="s">
        <v>298</v>
      </c>
      <c r="H18" s="51" t="s">
        <v>279</v>
      </c>
      <c r="I18" s="51" t="s">
        <v>258</v>
      </c>
      <c r="J18" s="53" t="s">
        <v>301</v>
      </c>
    </row>
    <row r="19" ht="47.3" customHeight="1" spans="1:10">
      <c r="A19" s="105" t="s">
        <v>217</v>
      </c>
      <c r="B19" s="51" t="s">
        <v>296</v>
      </c>
      <c r="C19" s="51" t="s">
        <v>252</v>
      </c>
      <c r="D19" s="51" t="s">
        <v>253</v>
      </c>
      <c r="E19" s="47" t="s">
        <v>302</v>
      </c>
      <c r="F19" s="51" t="s">
        <v>262</v>
      </c>
      <c r="G19" s="47" t="s">
        <v>303</v>
      </c>
      <c r="H19" s="51" t="s">
        <v>257</v>
      </c>
      <c r="I19" s="51" t="s">
        <v>258</v>
      </c>
      <c r="J19" s="53" t="s">
        <v>304</v>
      </c>
    </row>
    <row r="20" ht="47.3" customHeight="1" spans="1:10">
      <c r="A20" s="105" t="s">
        <v>217</v>
      </c>
      <c r="B20" s="51" t="s">
        <v>296</v>
      </c>
      <c r="C20" s="51" t="s">
        <v>252</v>
      </c>
      <c r="D20" s="51" t="s">
        <v>253</v>
      </c>
      <c r="E20" s="47" t="s">
        <v>305</v>
      </c>
      <c r="F20" s="51" t="s">
        <v>262</v>
      </c>
      <c r="G20" s="47" t="s">
        <v>118</v>
      </c>
      <c r="H20" s="51" t="s">
        <v>257</v>
      </c>
      <c r="I20" s="51" t="s">
        <v>258</v>
      </c>
      <c r="J20" s="53" t="s">
        <v>306</v>
      </c>
    </row>
    <row r="21" ht="47.3" customHeight="1" spans="1:10">
      <c r="A21" s="105" t="s">
        <v>217</v>
      </c>
      <c r="B21" s="51" t="s">
        <v>296</v>
      </c>
      <c r="C21" s="51" t="s">
        <v>252</v>
      </c>
      <c r="D21" s="51" t="s">
        <v>253</v>
      </c>
      <c r="E21" s="47" t="s">
        <v>307</v>
      </c>
      <c r="F21" s="51" t="s">
        <v>262</v>
      </c>
      <c r="G21" s="47" t="s">
        <v>308</v>
      </c>
      <c r="H21" s="51" t="s">
        <v>257</v>
      </c>
      <c r="I21" s="51" t="s">
        <v>258</v>
      </c>
      <c r="J21" s="53" t="s">
        <v>309</v>
      </c>
    </row>
    <row r="22" ht="47.3" customHeight="1" spans="1:10">
      <c r="A22" s="105" t="s">
        <v>217</v>
      </c>
      <c r="B22" s="51" t="s">
        <v>296</v>
      </c>
      <c r="C22" s="51" t="s">
        <v>252</v>
      </c>
      <c r="D22" s="51" t="s">
        <v>260</v>
      </c>
      <c r="E22" s="47" t="s">
        <v>310</v>
      </c>
      <c r="F22" s="51" t="s">
        <v>262</v>
      </c>
      <c r="G22" s="47" t="s">
        <v>263</v>
      </c>
      <c r="H22" s="51" t="s">
        <v>264</v>
      </c>
      <c r="I22" s="51" t="s">
        <v>258</v>
      </c>
      <c r="J22" s="53" t="s">
        <v>311</v>
      </c>
    </row>
    <row r="23" ht="47.3" customHeight="1" spans="1:10">
      <c r="A23" s="105" t="s">
        <v>217</v>
      </c>
      <c r="B23" s="51" t="s">
        <v>296</v>
      </c>
      <c r="C23" s="51" t="s">
        <v>252</v>
      </c>
      <c r="D23" s="51" t="s">
        <v>260</v>
      </c>
      <c r="E23" s="47" t="s">
        <v>312</v>
      </c>
      <c r="F23" s="51" t="s">
        <v>262</v>
      </c>
      <c r="G23" s="47" t="s">
        <v>263</v>
      </c>
      <c r="H23" s="51" t="s">
        <v>264</v>
      </c>
      <c r="I23" s="51" t="s">
        <v>258</v>
      </c>
      <c r="J23" s="53" t="s">
        <v>313</v>
      </c>
    </row>
    <row r="24" ht="47.3" customHeight="1" spans="1:10">
      <c r="A24" s="105" t="s">
        <v>217</v>
      </c>
      <c r="B24" s="51" t="s">
        <v>296</v>
      </c>
      <c r="C24" s="51" t="s">
        <v>252</v>
      </c>
      <c r="D24" s="51" t="s">
        <v>314</v>
      </c>
      <c r="E24" s="47" t="s">
        <v>315</v>
      </c>
      <c r="F24" s="51" t="s">
        <v>255</v>
      </c>
      <c r="G24" s="47" t="s">
        <v>316</v>
      </c>
      <c r="H24" s="51"/>
      <c r="I24" s="51" t="s">
        <v>317</v>
      </c>
      <c r="J24" s="53" t="s">
        <v>318</v>
      </c>
    </row>
    <row r="25" ht="47.3" customHeight="1" spans="1:10">
      <c r="A25" s="105" t="s">
        <v>217</v>
      </c>
      <c r="B25" s="51" t="s">
        <v>296</v>
      </c>
      <c r="C25" s="51" t="s">
        <v>266</v>
      </c>
      <c r="D25" s="51" t="s">
        <v>267</v>
      </c>
      <c r="E25" s="47" t="s">
        <v>319</v>
      </c>
      <c r="F25" s="51" t="s">
        <v>255</v>
      </c>
      <c r="G25" s="47" t="s">
        <v>320</v>
      </c>
      <c r="H25" s="51" t="s">
        <v>264</v>
      </c>
      <c r="I25" s="51" t="s">
        <v>258</v>
      </c>
      <c r="J25" s="53" t="s">
        <v>321</v>
      </c>
    </row>
    <row r="26" ht="47.3" customHeight="1" spans="1:10">
      <c r="A26" s="105" t="s">
        <v>217</v>
      </c>
      <c r="B26" s="51" t="s">
        <v>296</v>
      </c>
      <c r="C26" s="51" t="s">
        <v>266</v>
      </c>
      <c r="D26" s="51" t="s">
        <v>267</v>
      </c>
      <c r="E26" s="47" t="s">
        <v>322</v>
      </c>
      <c r="F26" s="51" t="s">
        <v>255</v>
      </c>
      <c r="G26" s="47" t="s">
        <v>323</v>
      </c>
      <c r="H26" s="51"/>
      <c r="I26" s="51" t="s">
        <v>317</v>
      </c>
      <c r="J26" s="53" t="s">
        <v>324</v>
      </c>
    </row>
    <row r="27" ht="47.3" customHeight="1" spans="1:10">
      <c r="A27" s="105" t="s">
        <v>217</v>
      </c>
      <c r="B27" s="51" t="s">
        <v>296</v>
      </c>
      <c r="C27" s="51" t="s">
        <v>266</v>
      </c>
      <c r="D27" s="51" t="s">
        <v>267</v>
      </c>
      <c r="E27" s="47" t="s">
        <v>325</v>
      </c>
      <c r="F27" s="51" t="s">
        <v>262</v>
      </c>
      <c r="G27" s="47" t="s">
        <v>326</v>
      </c>
      <c r="H27" s="51" t="s">
        <v>257</v>
      </c>
      <c r="I27" s="51" t="s">
        <v>258</v>
      </c>
      <c r="J27" s="53" t="s">
        <v>327</v>
      </c>
    </row>
    <row r="28" ht="47.3" customHeight="1" spans="1:10">
      <c r="A28" s="105" t="s">
        <v>217</v>
      </c>
      <c r="B28" s="51" t="s">
        <v>296</v>
      </c>
      <c r="C28" s="51" t="s">
        <v>272</v>
      </c>
      <c r="D28" s="51" t="s">
        <v>273</v>
      </c>
      <c r="E28" s="47" t="s">
        <v>328</v>
      </c>
      <c r="F28" s="51" t="s">
        <v>262</v>
      </c>
      <c r="G28" s="47" t="s">
        <v>275</v>
      </c>
      <c r="H28" s="51" t="s">
        <v>264</v>
      </c>
      <c r="I28" s="51" t="s">
        <v>258</v>
      </c>
      <c r="J28" s="53" t="s">
        <v>329</v>
      </c>
    </row>
    <row r="29" ht="47.3" customHeight="1" spans="1:10">
      <c r="A29" s="105" t="s">
        <v>217</v>
      </c>
      <c r="B29" s="51" t="s">
        <v>296</v>
      </c>
      <c r="C29" s="51" t="s">
        <v>272</v>
      </c>
      <c r="D29" s="51" t="s">
        <v>273</v>
      </c>
      <c r="E29" s="47" t="s">
        <v>330</v>
      </c>
      <c r="F29" s="51" t="s">
        <v>262</v>
      </c>
      <c r="G29" s="47" t="s">
        <v>263</v>
      </c>
      <c r="H29" s="51" t="s">
        <v>264</v>
      </c>
      <c r="I29" s="51" t="s">
        <v>258</v>
      </c>
      <c r="J29" s="53" t="s">
        <v>331</v>
      </c>
    </row>
    <row r="30" ht="47.3" customHeight="1" spans="1:10">
      <c r="A30" s="105" t="s">
        <v>217</v>
      </c>
      <c r="B30" s="51" t="s">
        <v>296</v>
      </c>
      <c r="C30" s="51" t="s">
        <v>289</v>
      </c>
      <c r="D30" s="51" t="s">
        <v>290</v>
      </c>
      <c r="E30" s="47" t="s">
        <v>332</v>
      </c>
      <c r="F30" s="51" t="s">
        <v>255</v>
      </c>
      <c r="G30" s="47" t="s">
        <v>333</v>
      </c>
      <c r="H30" s="51"/>
      <c r="I30" s="51" t="s">
        <v>317</v>
      </c>
      <c r="J30" s="53" t="s">
        <v>327</v>
      </c>
    </row>
  </sheetData>
  <mergeCells count="8">
    <mergeCell ref="A2:J2"/>
    <mergeCell ref="A3:H3"/>
    <mergeCell ref="A7:A10"/>
    <mergeCell ref="A11:A16"/>
    <mergeCell ref="A17:A30"/>
    <mergeCell ref="B7:B10"/>
    <mergeCell ref="B11:B16"/>
    <mergeCell ref="B17:B30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C14" sqref="C14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31" customHeight="1" spans="6:6">
      <c r="F1" s="54" t="s">
        <v>334</v>
      </c>
    </row>
    <row r="2" ht="28.5" customHeight="1" spans="1:6">
      <c r="A2" s="26" t="s">
        <v>335</v>
      </c>
      <c r="B2" s="26"/>
      <c r="C2" s="26"/>
      <c r="D2" s="26"/>
      <c r="E2" s="26"/>
      <c r="F2" s="26"/>
    </row>
    <row r="3" ht="45" customHeight="1" spans="1:6">
      <c r="A3" s="100" t="str">
        <f>"单位名称："&amp;"云南人才市场"</f>
        <v>单位名称：云南人才市场</v>
      </c>
      <c r="B3" s="101"/>
      <c r="C3" s="101"/>
      <c r="D3" s="57"/>
      <c r="E3" s="57"/>
      <c r="F3" s="102" t="s">
        <v>2</v>
      </c>
    </row>
    <row r="4" ht="45" customHeight="1" spans="1:6">
      <c r="A4" s="9" t="s">
        <v>132</v>
      </c>
      <c r="B4" s="9" t="s">
        <v>48</v>
      </c>
      <c r="C4" s="9" t="s">
        <v>49</v>
      </c>
      <c r="D4" s="15" t="s">
        <v>336</v>
      </c>
      <c r="E4" s="60"/>
      <c r="F4" s="60"/>
    </row>
    <row r="5" ht="48" customHeight="1" spans="1:6">
      <c r="A5" s="18"/>
      <c r="B5" s="18"/>
      <c r="C5" s="18"/>
      <c r="D5" s="15" t="s">
        <v>30</v>
      </c>
      <c r="E5" s="60" t="s">
        <v>57</v>
      </c>
      <c r="F5" s="60" t="s">
        <v>58</v>
      </c>
    </row>
    <row r="6" ht="28" customHeight="1" spans="1:6">
      <c r="A6" s="60">
        <v>1</v>
      </c>
      <c r="B6" s="60">
        <v>2</v>
      </c>
      <c r="C6" s="60">
        <v>3</v>
      </c>
      <c r="D6" s="60">
        <v>4</v>
      </c>
      <c r="E6" s="60">
        <v>5</v>
      </c>
      <c r="F6" s="60">
        <v>6</v>
      </c>
    </row>
    <row r="7" ht="33" customHeight="1" spans="1:6">
      <c r="A7" s="28"/>
      <c r="B7" s="28"/>
      <c r="C7" s="28"/>
      <c r="D7" s="22"/>
      <c r="E7" s="22"/>
      <c r="F7" s="22"/>
    </row>
    <row r="8" ht="55" customHeight="1" spans="1:6">
      <c r="A8" s="103" t="s">
        <v>97</v>
      </c>
      <c r="B8" s="104"/>
      <c r="C8" s="104" t="s">
        <v>97</v>
      </c>
      <c r="D8" s="22"/>
      <c r="E8" s="22"/>
      <c r="F8" s="22"/>
    </row>
    <row r="9" ht="42" customHeight="1" spans="1:1">
      <c r="A9" t="s">
        <v>337</v>
      </c>
    </row>
  </sheetData>
  <mergeCells count="7">
    <mergeCell ref="A2:F2"/>
    <mergeCell ref="D4:F4"/>
    <mergeCell ref="A8:C8"/>
    <mergeCell ref="A9:F9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7"/>
  <sheetViews>
    <sheetView showZeros="0" workbookViewId="0">
      <selection activeCell="E19" sqref="E19"/>
    </sheetView>
  </sheetViews>
  <sheetFormatPr defaultColWidth="9.14166666666667" defaultRowHeight="14.25" customHeight="1"/>
  <cols>
    <col min="1" max="1" width="39.1416666666667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11" width="14.7416666666667" customWidth="1"/>
    <col min="12" max="16" width="12.575" customWidth="1"/>
    <col min="17" max="17" width="10.425" customWidth="1"/>
  </cols>
  <sheetData>
    <row r="1" ht="13.5" customHeight="1" spans="15:17">
      <c r="O1" s="52"/>
      <c r="P1" s="52"/>
      <c r="Q1" s="98" t="s">
        <v>338</v>
      </c>
    </row>
    <row r="2" ht="27.75" customHeight="1" spans="1:17">
      <c r="A2" s="55" t="s">
        <v>339</v>
      </c>
      <c r="B2" s="26"/>
      <c r="C2" s="26"/>
      <c r="D2" s="26"/>
      <c r="E2" s="26"/>
      <c r="F2" s="26"/>
      <c r="G2" s="26"/>
      <c r="H2" s="26"/>
      <c r="I2" s="26"/>
      <c r="J2" s="26"/>
      <c r="K2" s="44"/>
      <c r="L2" s="26"/>
      <c r="M2" s="26"/>
      <c r="N2" s="26"/>
      <c r="O2" s="44"/>
      <c r="P2" s="44"/>
      <c r="Q2" s="26"/>
    </row>
    <row r="3" ht="36" customHeight="1" spans="1:17">
      <c r="A3" s="91" t="str">
        <f>"单位名称："&amp;"云南人才市场"</f>
        <v>单位名称：云南人才市场</v>
      </c>
      <c r="B3" s="6"/>
      <c r="C3" s="6"/>
      <c r="D3" s="6"/>
      <c r="E3" s="6"/>
      <c r="F3" s="6"/>
      <c r="G3" s="6"/>
      <c r="H3" s="6"/>
      <c r="I3" s="6"/>
      <c r="J3" s="6"/>
      <c r="O3" s="62"/>
      <c r="P3" s="62"/>
      <c r="Q3" s="99" t="s">
        <v>122</v>
      </c>
    </row>
    <row r="4" ht="48" customHeight="1" spans="1:17">
      <c r="A4" s="9" t="s">
        <v>340</v>
      </c>
      <c r="B4" s="67" t="s">
        <v>341</v>
      </c>
      <c r="C4" s="67" t="s">
        <v>342</v>
      </c>
      <c r="D4" s="67" t="s">
        <v>343</v>
      </c>
      <c r="E4" s="67" t="s">
        <v>344</v>
      </c>
      <c r="F4" s="67" t="s">
        <v>345</v>
      </c>
      <c r="G4" s="68" t="s">
        <v>139</v>
      </c>
      <c r="H4" s="68"/>
      <c r="I4" s="68"/>
      <c r="J4" s="68"/>
      <c r="K4" s="69"/>
      <c r="L4" s="68"/>
      <c r="M4" s="68"/>
      <c r="N4" s="68"/>
      <c r="O4" s="84"/>
      <c r="P4" s="69"/>
      <c r="Q4" s="85"/>
    </row>
    <row r="5" ht="17.25" customHeight="1" spans="1:17">
      <c r="A5" s="14"/>
      <c r="B5" s="70"/>
      <c r="C5" s="70"/>
      <c r="D5" s="70"/>
      <c r="E5" s="70"/>
      <c r="F5" s="70"/>
      <c r="G5" s="70" t="s">
        <v>30</v>
      </c>
      <c r="H5" s="70" t="s">
        <v>33</v>
      </c>
      <c r="I5" s="70" t="s">
        <v>346</v>
      </c>
      <c r="J5" s="70" t="s">
        <v>347</v>
      </c>
      <c r="K5" s="71" t="s">
        <v>348</v>
      </c>
      <c r="L5" s="86" t="s">
        <v>349</v>
      </c>
      <c r="M5" s="86"/>
      <c r="N5" s="86"/>
      <c r="O5" s="87"/>
      <c r="P5" s="88"/>
      <c r="Q5" s="72"/>
    </row>
    <row r="6" ht="54" customHeight="1" spans="1:17">
      <c r="A6" s="17"/>
      <c r="B6" s="72"/>
      <c r="C6" s="72"/>
      <c r="D6" s="72"/>
      <c r="E6" s="72"/>
      <c r="F6" s="72"/>
      <c r="G6" s="72"/>
      <c r="H6" s="72" t="s">
        <v>32</v>
      </c>
      <c r="I6" s="72"/>
      <c r="J6" s="72"/>
      <c r="K6" s="73"/>
      <c r="L6" s="72" t="s">
        <v>32</v>
      </c>
      <c r="M6" s="72" t="s">
        <v>43</v>
      </c>
      <c r="N6" s="72" t="s">
        <v>146</v>
      </c>
      <c r="O6" s="89" t="s">
        <v>39</v>
      </c>
      <c r="P6" s="73" t="s">
        <v>40</v>
      </c>
      <c r="Q6" s="72" t="s">
        <v>41</v>
      </c>
    </row>
    <row r="7" ht="42" customHeight="1" spans="1:17">
      <c r="A7" s="18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93">
        <v>7</v>
      </c>
      <c r="H7" s="93">
        <v>8</v>
      </c>
      <c r="I7" s="93">
        <v>9</v>
      </c>
      <c r="J7" s="93">
        <v>10</v>
      </c>
      <c r="K7" s="93">
        <v>11</v>
      </c>
      <c r="L7" s="93">
        <v>12</v>
      </c>
      <c r="M7" s="93">
        <v>13</v>
      </c>
      <c r="N7" s="93">
        <v>14</v>
      </c>
      <c r="O7" s="93">
        <v>15</v>
      </c>
      <c r="P7" s="93">
        <v>16</v>
      </c>
      <c r="Q7" s="93">
        <v>17</v>
      </c>
    </row>
    <row r="8" ht="36" customHeight="1" spans="1:17">
      <c r="A8" s="74" t="s">
        <v>45</v>
      </c>
      <c r="B8" s="75"/>
      <c r="C8" s="75"/>
      <c r="D8" s="75"/>
      <c r="E8" s="94"/>
      <c r="F8" s="22">
        <v>830000</v>
      </c>
      <c r="G8" s="22">
        <v>830000</v>
      </c>
      <c r="H8" s="22"/>
      <c r="I8" s="22"/>
      <c r="J8" s="22"/>
      <c r="K8" s="22"/>
      <c r="L8" s="22">
        <v>830000</v>
      </c>
      <c r="M8" s="22"/>
      <c r="N8" s="22">
        <v>830000</v>
      </c>
      <c r="O8" s="22"/>
      <c r="P8" s="22"/>
      <c r="Q8" s="22"/>
    </row>
    <row r="9" ht="35" customHeight="1" spans="1:17">
      <c r="A9" s="95" t="s">
        <v>226</v>
      </c>
      <c r="B9" s="75" t="s">
        <v>350</v>
      </c>
      <c r="C9" s="75" t="s">
        <v>351</v>
      </c>
      <c r="D9" s="96" t="s">
        <v>352</v>
      </c>
      <c r="E9" s="97">
        <v>1</v>
      </c>
      <c r="F9" s="22">
        <v>30000</v>
      </c>
      <c r="G9" s="22">
        <v>30000</v>
      </c>
      <c r="H9" s="22"/>
      <c r="I9" s="22"/>
      <c r="J9" s="22"/>
      <c r="K9" s="22"/>
      <c r="L9" s="22">
        <v>30000</v>
      </c>
      <c r="M9" s="22"/>
      <c r="N9" s="22">
        <v>30000</v>
      </c>
      <c r="O9" s="22"/>
      <c r="P9" s="22"/>
      <c r="Q9" s="22"/>
    </row>
    <row r="10" ht="39" customHeight="1" spans="1:17">
      <c r="A10" s="95" t="s">
        <v>226</v>
      </c>
      <c r="B10" s="75" t="s">
        <v>182</v>
      </c>
      <c r="C10" s="75" t="s">
        <v>353</v>
      </c>
      <c r="D10" s="96" t="s">
        <v>354</v>
      </c>
      <c r="E10" s="97">
        <v>1</v>
      </c>
      <c r="F10" s="22">
        <v>100000</v>
      </c>
      <c r="G10" s="22">
        <v>100000</v>
      </c>
      <c r="H10" s="22"/>
      <c r="I10" s="22"/>
      <c r="J10" s="22"/>
      <c r="K10" s="22"/>
      <c r="L10" s="22">
        <v>100000</v>
      </c>
      <c r="M10" s="22"/>
      <c r="N10" s="22">
        <v>100000</v>
      </c>
      <c r="O10" s="22"/>
      <c r="P10" s="22"/>
      <c r="Q10" s="22"/>
    </row>
    <row r="11" ht="30" customHeight="1" spans="1:17">
      <c r="A11" s="95" t="s">
        <v>226</v>
      </c>
      <c r="B11" s="75" t="s">
        <v>355</v>
      </c>
      <c r="C11" s="75" t="s">
        <v>356</v>
      </c>
      <c r="D11" s="96" t="s">
        <v>352</v>
      </c>
      <c r="E11" s="97">
        <v>2</v>
      </c>
      <c r="F11" s="22">
        <v>40000</v>
      </c>
      <c r="G11" s="22">
        <v>40000</v>
      </c>
      <c r="H11" s="22"/>
      <c r="I11" s="22"/>
      <c r="J11" s="22"/>
      <c r="K11" s="22"/>
      <c r="L11" s="22">
        <v>40000</v>
      </c>
      <c r="M11" s="22"/>
      <c r="N11" s="22">
        <v>40000</v>
      </c>
      <c r="O11" s="22"/>
      <c r="P11" s="22"/>
      <c r="Q11" s="22"/>
    </row>
    <row r="12" ht="35" customHeight="1" spans="1:17">
      <c r="A12" s="95" t="s">
        <v>226</v>
      </c>
      <c r="B12" s="75" t="s">
        <v>357</v>
      </c>
      <c r="C12" s="75" t="s">
        <v>358</v>
      </c>
      <c r="D12" s="96" t="s">
        <v>359</v>
      </c>
      <c r="E12" s="97">
        <v>1</v>
      </c>
      <c r="F12" s="22">
        <v>600000</v>
      </c>
      <c r="G12" s="22">
        <v>600000</v>
      </c>
      <c r="H12" s="22"/>
      <c r="I12" s="22"/>
      <c r="J12" s="22"/>
      <c r="K12" s="22"/>
      <c r="L12" s="22">
        <v>600000</v>
      </c>
      <c r="M12" s="22"/>
      <c r="N12" s="22">
        <v>600000</v>
      </c>
      <c r="O12" s="22"/>
      <c r="P12" s="22"/>
      <c r="Q12" s="22"/>
    </row>
    <row r="13" ht="34" customHeight="1" spans="1:17">
      <c r="A13" s="95" t="s">
        <v>172</v>
      </c>
      <c r="B13" s="75" t="s">
        <v>360</v>
      </c>
      <c r="C13" s="75" t="s">
        <v>361</v>
      </c>
      <c r="D13" s="96" t="s">
        <v>354</v>
      </c>
      <c r="E13" s="97">
        <v>1</v>
      </c>
      <c r="F13" s="22">
        <v>15000</v>
      </c>
      <c r="G13" s="22">
        <v>15000</v>
      </c>
      <c r="H13" s="22"/>
      <c r="I13" s="22"/>
      <c r="J13" s="22"/>
      <c r="K13" s="22"/>
      <c r="L13" s="22">
        <v>15000</v>
      </c>
      <c r="M13" s="22"/>
      <c r="N13" s="22">
        <v>15000</v>
      </c>
      <c r="O13" s="22"/>
      <c r="P13" s="22"/>
      <c r="Q13" s="22"/>
    </row>
    <row r="14" ht="35" customHeight="1" spans="1:17">
      <c r="A14" s="95" t="s">
        <v>172</v>
      </c>
      <c r="B14" s="75" t="s">
        <v>362</v>
      </c>
      <c r="C14" s="75" t="s">
        <v>363</v>
      </c>
      <c r="D14" s="96" t="s">
        <v>354</v>
      </c>
      <c r="E14" s="97">
        <v>1</v>
      </c>
      <c r="F14" s="22">
        <v>20000</v>
      </c>
      <c r="G14" s="22">
        <v>20000</v>
      </c>
      <c r="H14" s="22"/>
      <c r="I14" s="22"/>
      <c r="J14" s="22"/>
      <c r="K14" s="22"/>
      <c r="L14" s="22">
        <v>20000</v>
      </c>
      <c r="M14" s="22"/>
      <c r="N14" s="22">
        <v>20000</v>
      </c>
      <c r="O14" s="22"/>
      <c r="P14" s="22"/>
      <c r="Q14" s="22"/>
    </row>
    <row r="15" ht="39" customHeight="1" spans="1:17">
      <c r="A15" s="95" t="s">
        <v>172</v>
      </c>
      <c r="B15" s="75" t="s">
        <v>364</v>
      </c>
      <c r="C15" s="75" t="s">
        <v>365</v>
      </c>
      <c r="D15" s="96" t="s">
        <v>354</v>
      </c>
      <c r="E15" s="97">
        <v>1</v>
      </c>
      <c r="F15" s="22">
        <v>15000</v>
      </c>
      <c r="G15" s="22">
        <v>15000</v>
      </c>
      <c r="H15" s="22"/>
      <c r="I15" s="22"/>
      <c r="J15" s="22"/>
      <c r="K15" s="22"/>
      <c r="L15" s="22">
        <v>15000</v>
      </c>
      <c r="M15" s="22"/>
      <c r="N15" s="22">
        <v>15000</v>
      </c>
      <c r="O15" s="22"/>
      <c r="P15" s="22"/>
      <c r="Q15" s="22"/>
    </row>
    <row r="16" ht="48" customHeight="1" spans="1:17">
      <c r="A16" s="95" t="s">
        <v>178</v>
      </c>
      <c r="B16" s="75" t="s">
        <v>366</v>
      </c>
      <c r="C16" s="75" t="s">
        <v>367</v>
      </c>
      <c r="D16" s="96" t="s">
        <v>368</v>
      </c>
      <c r="E16" s="97">
        <v>1</v>
      </c>
      <c r="F16" s="22">
        <v>10000</v>
      </c>
      <c r="G16" s="22">
        <v>10000</v>
      </c>
      <c r="H16" s="22"/>
      <c r="I16" s="22"/>
      <c r="J16" s="22"/>
      <c r="K16" s="22"/>
      <c r="L16" s="22">
        <v>10000</v>
      </c>
      <c r="M16" s="22"/>
      <c r="N16" s="22">
        <v>10000</v>
      </c>
      <c r="O16" s="22"/>
      <c r="P16" s="22"/>
      <c r="Q16" s="22"/>
    </row>
    <row r="17" ht="32" customHeight="1" spans="1:17">
      <c r="A17" s="77" t="s">
        <v>97</v>
      </c>
      <c r="B17" s="78"/>
      <c r="C17" s="78"/>
      <c r="D17" s="78"/>
      <c r="E17" s="94"/>
      <c r="F17" s="22">
        <v>830000</v>
      </c>
      <c r="G17" s="22">
        <v>830000</v>
      </c>
      <c r="H17" s="22"/>
      <c r="I17" s="22"/>
      <c r="J17" s="22"/>
      <c r="K17" s="22"/>
      <c r="L17" s="22">
        <v>830000</v>
      </c>
      <c r="M17" s="22"/>
      <c r="N17" s="22">
        <v>830000</v>
      </c>
      <c r="O17" s="22"/>
      <c r="P17" s="22"/>
      <c r="Q17" s="22"/>
    </row>
  </sheetData>
  <mergeCells count="16">
    <mergeCell ref="A2:Q2"/>
    <mergeCell ref="A3:F3"/>
    <mergeCell ref="G4:Q4"/>
    <mergeCell ref="L5:Q5"/>
    <mergeCell ref="A17:E17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D27" sqref="D27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27" customHeight="1" spans="1:14">
      <c r="A1" s="59"/>
      <c r="B1" s="59"/>
      <c r="C1" s="59"/>
      <c r="D1" s="59"/>
      <c r="E1" s="59"/>
      <c r="F1" s="59"/>
      <c r="G1" s="59"/>
      <c r="H1" s="64"/>
      <c r="I1" s="59"/>
      <c r="J1" s="59"/>
      <c r="K1" s="59"/>
      <c r="L1" s="52"/>
      <c r="M1" s="80"/>
      <c r="N1" s="81" t="s">
        <v>369</v>
      </c>
    </row>
    <row r="2" ht="27.75" customHeight="1" spans="1:14">
      <c r="A2" s="55" t="s">
        <v>370</v>
      </c>
      <c r="B2" s="65"/>
      <c r="C2" s="65"/>
      <c r="D2" s="65"/>
      <c r="E2" s="65"/>
      <c r="F2" s="65"/>
      <c r="G2" s="65"/>
      <c r="H2" s="66"/>
      <c r="I2" s="65"/>
      <c r="J2" s="65"/>
      <c r="K2" s="65"/>
      <c r="L2" s="44"/>
      <c r="M2" s="66"/>
      <c r="N2" s="65"/>
    </row>
    <row r="3" ht="45" customHeight="1" spans="1:14">
      <c r="A3" s="56" t="str">
        <f>"单位名称："&amp;"云南人才市场"</f>
        <v>单位名称：云南人才市场</v>
      </c>
      <c r="B3" s="57"/>
      <c r="C3" s="57"/>
      <c r="D3" s="57"/>
      <c r="E3" s="57"/>
      <c r="F3" s="57"/>
      <c r="G3" s="57"/>
      <c r="H3" s="64"/>
      <c r="I3" s="59"/>
      <c r="J3" s="59"/>
      <c r="K3" s="59"/>
      <c r="L3" s="62"/>
      <c r="M3" s="82"/>
      <c r="N3" s="83" t="s">
        <v>122</v>
      </c>
    </row>
    <row r="4" ht="15.75" customHeight="1" spans="1:14">
      <c r="A4" s="9" t="s">
        <v>340</v>
      </c>
      <c r="B4" s="67" t="s">
        <v>371</v>
      </c>
      <c r="C4" s="67" t="s">
        <v>372</v>
      </c>
      <c r="D4" s="68" t="s">
        <v>139</v>
      </c>
      <c r="E4" s="68"/>
      <c r="F4" s="68"/>
      <c r="G4" s="68"/>
      <c r="H4" s="69"/>
      <c r="I4" s="68"/>
      <c r="J4" s="68"/>
      <c r="K4" s="68"/>
      <c r="L4" s="84"/>
      <c r="M4" s="69"/>
      <c r="N4" s="85"/>
    </row>
    <row r="5" ht="17.25" customHeight="1" spans="1:14">
      <c r="A5" s="14"/>
      <c r="B5" s="70"/>
      <c r="C5" s="70"/>
      <c r="D5" s="70" t="s">
        <v>30</v>
      </c>
      <c r="E5" s="70" t="s">
        <v>33</v>
      </c>
      <c r="F5" s="70" t="s">
        <v>346</v>
      </c>
      <c r="G5" s="70" t="s">
        <v>347</v>
      </c>
      <c r="H5" s="71" t="s">
        <v>348</v>
      </c>
      <c r="I5" s="86" t="s">
        <v>349</v>
      </c>
      <c r="J5" s="86"/>
      <c r="K5" s="86"/>
      <c r="L5" s="87"/>
      <c r="M5" s="88"/>
      <c r="N5" s="72"/>
    </row>
    <row r="6" ht="54" customHeight="1" spans="1:14">
      <c r="A6" s="17"/>
      <c r="B6" s="72"/>
      <c r="C6" s="72"/>
      <c r="D6" s="72"/>
      <c r="E6" s="72"/>
      <c r="F6" s="72"/>
      <c r="G6" s="72"/>
      <c r="H6" s="73"/>
      <c r="I6" s="72" t="s">
        <v>32</v>
      </c>
      <c r="J6" s="72" t="s">
        <v>43</v>
      </c>
      <c r="K6" s="72" t="s">
        <v>146</v>
      </c>
      <c r="L6" s="89" t="s">
        <v>39</v>
      </c>
      <c r="M6" s="73" t="s">
        <v>40</v>
      </c>
      <c r="N6" s="72" t="s">
        <v>41</v>
      </c>
    </row>
    <row r="7" ht="30" customHeight="1" spans="1:14">
      <c r="A7" s="17">
        <v>1</v>
      </c>
      <c r="B7" s="72">
        <v>2</v>
      </c>
      <c r="C7" s="72">
        <v>3</v>
      </c>
      <c r="D7" s="73">
        <v>4</v>
      </c>
      <c r="E7" s="73">
        <v>5</v>
      </c>
      <c r="F7" s="73">
        <v>6</v>
      </c>
      <c r="G7" s="73">
        <v>7</v>
      </c>
      <c r="H7" s="73">
        <v>8</v>
      </c>
      <c r="I7" s="73">
        <v>9</v>
      </c>
      <c r="J7" s="73">
        <v>10</v>
      </c>
      <c r="K7" s="73">
        <v>11</v>
      </c>
      <c r="L7" s="73">
        <v>12</v>
      </c>
      <c r="M7" s="73">
        <v>13</v>
      </c>
      <c r="N7" s="73">
        <v>14</v>
      </c>
    </row>
    <row r="8" ht="40" customHeight="1" spans="1:14">
      <c r="A8" s="74"/>
      <c r="B8" s="75"/>
      <c r="C8" s="75"/>
      <c r="D8" s="76"/>
      <c r="E8" s="76"/>
      <c r="F8" s="76"/>
      <c r="G8" s="76"/>
      <c r="H8" s="76"/>
      <c r="I8" s="76"/>
      <c r="J8" s="76"/>
      <c r="K8" s="76"/>
      <c r="L8" s="90"/>
      <c r="M8" s="76"/>
      <c r="N8" s="76"/>
    </row>
    <row r="9" ht="29" customHeight="1" spans="1:14">
      <c r="A9" s="74"/>
      <c r="B9" s="75"/>
      <c r="C9" s="75"/>
      <c r="D9" s="76"/>
      <c r="E9" s="76"/>
      <c r="F9" s="76"/>
      <c r="G9" s="76"/>
      <c r="H9" s="76"/>
      <c r="I9" s="76"/>
      <c r="J9" s="76"/>
      <c r="K9" s="76"/>
      <c r="L9" s="90"/>
      <c r="M9" s="76"/>
      <c r="N9" s="76"/>
    </row>
    <row r="10" ht="43" customHeight="1" spans="1:14">
      <c r="A10" s="77" t="s">
        <v>97</v>
      </c>
      <c r="B10" s="78"/>
      <c r="C10" s="79"/>
      <c r="D10" s="76"/>
      <c r="E10" s="76"/>
      <c r="F10" s="76"/>
      <c r="G10" s="76"/>
      <c r="H10" s="76"/>
      <c r="I10" s="76"/>
      <c r="J10" s="76"/>
      <c r="K10" s="76"/>
      <c r="L10" s="90"/>
      <c r="M10" s="76"/>
      <c r="N10" s="76"/>
    </row>
    <row r="11" ht="39" customHeight="1" spans="1:1">
      <c r="A11" t="s">
        <v>373</v>
      </c>
    </row>
  </sheetData>
  <mergeCells count="14">
    <mergeCell ref="A2:N2"/>
    <mergeCell ref="A3:C3"/>
    <mergeCell ref="D4:N4"/>
    <mergeCell ref="I5:N5"/>
    <mergeCell ref="A10:C10"/>
    <mergeCell ref="A11:N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X9"/>
  <sheetViews>
    <sheetView showZeros="0" workbookViewId="0">
      <selection activeCell="F18" sqref="F18"/>
    </sheetView>
  </sheetViews>
  <sheetFormatPr defaultColWidth="9.14166666666667" defaultRowHeight="14.25" customHeight="1"/>
  <cols>
    <col min="1" max="1" width="31.8666666666667" customWidth="1"/>
    <col min="2" max="15" width="17.175" customWidth="1"/>
    <col min="16" max="22" width="17.0333333333333" customWidth="1"/>
    <col min="23" max="23" width="17" customWidth="1"/>
    <col min="24" max="24" width="17.0333333333333" customWidth="1"/>
  </cols>
  <sheetData>
    <row r="1" ht="29" customHeight="1" spans="4:24">
      <c r="D1" s="54"/>
      <c r="W1" s="52"/>
      <c r="X1" s="52" t="s">
        <v>374</v>
      </c>
    </row>
    <row r="2" ht="27.75" customHeight="1" spans="1:24">
      <c r="A2" s="55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ht="42" customHeight="1" spans="1:24">
      <c r="A3" s="56" t="str">
        <f>"单位名称："&amp;"云南人才市场"</f>
        <v>单位名称：云南人才市场</v>
      </c>
      <c r="B3" s="57"/>
      <c r="C3" s="57"/>
      <c r="D3" s="58"/>
      <c r="E3" s="59"/>
      <c r="F3" s="59"/>
      <c r="G3" s="59"/>
      <c r="H3" s="59"/>
      <c r="I3" s="59"/>
      <c r="W3" s="62"/>
      <c r="X3" s="62" t="s">
        <v>122</v>
      </c>
    </row>
    <row r="4" ht="33" customHeight="1" spans="1:24">
      <c r="A4" s="15" t="s">
        <v>376</v>
      </c>
      <c r="B4" s="10" t="s">
        <v>139</v>
      </c>
      <c r="C4" s="11"/>
      <c r="D4" s="11"/>
      <c r="E4" s="60" t="s">
        <v>377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</row>
    <row r="5" ht="40.5" customHeight="1" spans="1:24">
      <c r="A5" s="18"/>
      <c r="B5" s="27" t="s">
        <v>30</v>
      </c>
      <c r="C5" s="9" t="s">
        <v>33</v>
      </c>
      <c r="D5" s="61" t="s">
        <v>378</v>
      </c>
      <c r="E5" s="60" t="s">
        <v>379</v>
      </c>
      <c r="F5" s="60" t="s">
        <v>380</v>
      </c>
      <c r="G5" s="60" t="s">
        <v>381</v>
      </c>
      <c r="H5" s="60" t="s">
        <v>382</v>
      </c>
      <c r="I5" s="60" t="s">
        <v>383</v>
      </c>
      <c r="J5" s="60" t="s">
        <v>384</v>
      </c>
      <c r="K5" s="60" t="s">
        <v>385</v>
      </c>
      <c r="L5" s="60" t="s">
        <v>386</v>
      </c>
      <c r="M5" s="60" t="s">
        <v>387</v>
      </c>
      <c r="N5" s="60" t="s">
        <v>388</v>
      </c>
      <c r="O5" s="60" t="s">
        <v>389</v>
      </c>
      <c r="P5" s="60" t="s">
        <v>390</v>
      </c>
      <c r="Q5" s="60" t="s">
        <v>391</v>
      </c>
      <c r="R5" s="60" t="s">
        <v>392</v>
      </c>
      <c r="S5" s="60" t="s">
        <v>393</v>
      </c>
      <c r="T5" s="60" t="s">
        <v>394</v>
      </c>
      <c r="U5" s="60" t="s">
        <v>395</v>
      </c>
      <c r="V5" s="60" t="s">
        <v>396</v>
      </c>
      <c r="W5" s="60" t="s">
        <v>397</v>
      </c>
      <c r="X5" s="60" t="s">
        <v>398</v>
      </c>
    </row>
    <row r="6" ht="34" customHeight="1" spans="1:24">
      <c r="A6" s="60">
        <v>1</v>
      </c>
      <c r="B6" s="60">
        <v>2</v>
      </c>
      <c r="C6" s="60">
        <v>3</v>
      </c>
      <c r="D6" s="10">
        <v>4</v>
      </c>
      <c r="E6" s="60">
        <v>5</v>
      </c>
      <c r="F6" s="60">
        <v>6</v>
      </c>
      <c r="G6" s="60">
        <v>7</v>
      </c>
      <c r="H6" s="10">
        <v>8</v>
      </c>
      <c r="I6" s="60">
        <v>9</v>
      </c>
      <c r="J6" s="60">
        <v>10</v>
      </c>
      <c r="K6" s="60">
        <v>11</v>
      </c>
      <c r="L6" s="10">
        <v>12</v>
      </c>
      <c r="M6" s="60">
        <v>13</v>
      </c>
      <c r="N6" s="60">
        <v>14</v>
      </c>
      <c r="O6" s="60">
        <v>15</v>
      </c>
      <c r="P6" s="10">
        <v>16</v>
      </c>
      <c r="Q6" s="60">
        <v>17</v>
      </c>
      <c r="R6" s="60">
        <v>18</v>
      </c>
      <c r="S6" s="60">
        <v>19</v>
      </c>
      <c r="T6" s="10">
        <v>20</v>
      </c>
      <c r="U6" s="10">
        <v>21</v>
      </c>
      <c r="V6" s="10">
        <v>22</v>
      </c>
      <c r="W6" s="60">
        <v>23</v>
      </c>
      <c r="X6" s="60">
        <v>24</v>
      </c>
    </row>
    <row r="7" ht="28.4" customHeight="1" spans="1:24">
      <c r="A7" s="28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3"/>
      <c r="X7" s="22"/>
    </row>
    <row r="8" ht="29.9" customHeight="1" spans="1:24">
      <c r="A8" s="28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3"/>
      <c r="X8" s="22"/>
    </row>
    <row r="9" ht="28" customHeight="1" spans="1:1">
      <c r="A9" t="s">
        <v>399</v>
      </c>
    </row>
  </sheetData>
  <mergeCells count="6">
    <mergeCell ref="A2:X2"/>
    <mergeCell ref="A3:I3"/>
    <mergeCell ref="B4:D4"/>
    <mergeCell ref="E4:X4"/>
    <mergeCell ref="A9:X9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A8" sqref="A8:J8"/>
    </sheetView>
  </sheetViews>
  <sheetFormatPr defaultColWidth="9.14166666666667" defaultRowHeight="12" customHeight="1" outlineLevelRow="7"/>
  <cols>
    <col min="1" max="1" width="28.9583333333333" customWidth="1"/>
    <col min="2" max="2" width="29" customWidth="1"/>
    <col min="3" max="3" width="16.3166666666667" customWidth="1"/>
    <col min="4" max="4" width="15.6" customWidth="1"/>
    <col min="5" max="5" width="23.575" customWidth="1"/>
    <col min="6" max="6" width="11.2833333333333" customWidth="1"/>
    <col min="7" max="7" width="14.8833333333333" customWidth="1"/>
    <col min="8" max="8" width="10.8833333333333" customWidth="1"/>
    <col min="9" max="9" width="13.425" customWidth="1"/>
    <col min="10" max="10" width="38.675" customWidth="1"/>
  </cols>
  <sheetData>
    <row r="1" ht="36" customHeight="1" spans="10:10">
      <c r="J1" s="52" t="s">
        <v>400</v>
      </c>
    </row>
    <row r="2" ht="28.5" customHeight="1" spans="1:10">
      <c r="A2" s="43" t="s">
        <v>401</v>
      </c>
      <c r="B2" s="26"/>
      <c r="C2" s="26"/>
      <c r="D2" s="26"/>
      <c r="E2" s="26"/>
      <c r="F2" s="44"/>
      <c r="G2" s="26"/>
      <c r="H2" s="44"/>
      <c r="I2" s="44"/>
      <c r="J2" s="26"/>
    </row>
    <row r="3" ht="44" customHeight="1" spans="1:1">
      <c r="A3" s="4" t="str">
        <f>"单位名称："&amp;"云南人才市场"</f>
        <v>单位名称：云南人才市场</v>
      </c>
    </row>
    <row r="4" ht="44.25" customHeight="1" spans="1:10">
      <c r="A4" s="45" t="s">
        <v>241</v>
      </c>
      <c r="B4" s="45" t="s">
        <v>242</v>
      </c>
      <c r="C4" s="45" t="s">
        <v>243</v>
      </c>
      <c r="D4" s="45" t="s">
        <v>244</v>
      </c>
      <c r="E4" s="45" t="s">
        <v>245</v>
      </c>
      <c r="F4" s="46" t="s">
        <v>246</v>
      </c>
      <c r="G4" s="45" t="s">
        <v>247</v>
      </c>
      <c r="H4" s="46" t="s">
        <v>248</v>
      </c>
      <c r="I4" s="46" t="s">
        <v>249</v>
      </c>
      <c r="J4" s="45" t="s">
        <v>250</v>
      </c>
    </row>
    <row r="5" ht="39" customHeight="1" spans="1:10">
      <c r="A5" s="45">
        <v>1</v>
      </c>
      <c r="B5" s="45">
        <v>2</v>
      </c>
      <c r="C5" s="45">
        <v>3</v>
      </c>
      <c r="D5" s="45">
        <v>4</v>
      </c>
      <c r="E5" s="45">
        <v>5</v>
      </c>
      <c r="F5" s="46">
        <v>6</v>
      </c>
      <c r="G5" s="45">
        <v>7</v>
      </c>
      <c r="H5" s="46">
        <v>8</v>
      </c>
      <c r="I5" s="46">
        <v>9</v>
      </c>
      <c r="J5" s="45">
        <v>10</v>
      </c>
    </row>
    <row r="6" ht="34" customHeight="1" spans="1:10">
      <c r="A6" s="47"/>
      <c r="B6" s="48"/>
      <c r="C6" s="48"/>
      <c r="D6" s="48"/>
      <c r="E6" s="49"/>
      <c r="F6" s="50"/>
      <c r="G6" s="49"/>
      <c r="H6" s="50"/>
      <c r="I6" s="50"/>
      <c r="J6" s="49"/>
    </row>
    <row r="7" ht="60.8" customHeight="1" spans="1:10">
      <c r="A7" s="47"/>
      <c r="B7" s="51"/>
      <c r="C7" s="51"/>
      <c r="D7" s="51"/>
      <c r="E7" s="47"/>
      <c r="F7" s="51"/>
      <c r="G7" s="47"/>
      <c r="H7" s="51"/>
      <c r="I7" s="51"/>
      <c r="J7" s="53"/>
    </row>
    <row r="8" ht="25" customHeight="1" spans="1:1">
      <c r="A8" t="s">
        <v>402</v>
      </c>
    </row>
  </sheetData>
  <mergeCells count="3">
    <mergeCell ref="A2:J2"/>
    <mergeCell ref="A3:H3"/>
    <mergeCell ref="A8:J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10"/>
  <sheetViews>
    <sheetView showZeros="0" workbookViewId="0">
      <selection activeCell="C16" sqref="C16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5" width="14.45" customWidth="1"/>
    <col min="6" max="6" width="17.175" customWidth="1"/>
    <col min="7" max="7" width="17.3166666666667" customWidth="1"/>
    <col min="8" max="8" width="28.3166666666667" customWidth="1"/>
  </cols>
  <sheetData>
    <row r="1" ht="34" customHeight="1" spans="1:8">
      <c r="A1" s="33"/>
      <c r="B1" s="33"/>
      <c r="C1" s="33"/>
      <c r="D1" s="33"/>
      <c r="E1" s="33"/>
      <c r="F1" s="33"/>
      <c r="G1" s="33"/>
      <c r="H1" s="34" t="s">
        <v>403</v>
      </c>
    </row>
    <row r="2" ht="30.65" customHeight="1" spans="1:8">
      <c r="A2" s="35" t="s">
        <v>404</v>
      </c>
      <c r="B2" s="35"/>
      <c r="C2" s="35"/>
      <c r="D2" s="35"/>
      <c r="E2" s="35"/>
      <c r="F2" s="35"/>
      <c r="G2" s="35"/>
      <c r="H2" s="35"/>
    </row>
    <row r="3" ht="49" customHeight="1" spans="1:8">
      <c r="A3" s="33" t="str">
        <f>"单位名称："&amp;"云南人才市场"</f>
        <v>单位名称：云南人才市场</v>
      </c>
      <c r="B3" s="33"/>
      <c r="C3" s="33"/>
      <c r="D3" s="33"/>
      <c r="E3" s="33"/>
      <c r="F3" s="33"/>
      <c r="G3" s="33"/>
      <c r="H3" s="33"/>
    </row>
    <row r="4" ht="18.75" customHeight="1" spans="1:8">
      <c r="A4" s="36" t="s">
        <v>132</v>
      </c>
      <c r="B4" s="36" t="s">
        <v>405</v>
      </c>
      <c r="C4" s="36" t="s">
        <v>406</v>
      </c>
      <c r="D4" s="36" t="s">
        <v>407</v>
      </c>
      <c r="E4" s="36" t="s">
        <v>408</v>
      </c>
      <c r="F4" s="36" t="s">
        <v>409</v>
      </c>
      <c r="G4" s="36"/>
      <c r="H4" s="36"/>
    </row>
    <row r="5" ht="18.75" customHeight="1" spans="1:8">
      <c r="A5" s="36"/>
      <c r="B5" s="36"/>
      <c r="C5" s="36"/>
      <c r="D5" s="36"/>
      <c r="E5" s="36"/>
      <c r="F5" s="36" t="s">
        <v>344</v>
      </c>
      <c r="G5" s="36" t="s">
        <v>410</v>
      </c>
      <c r="H5" s="36" t="s">
        <v>411</v>
      </c>
    </row>
    <row r="6" ht="28" customHeight="1" spans="1:8">
      <c r="A6" s="37" t="s">
        <v>114</v>
      </c>
      <c r="B6" s="37" t="s">
        <v>115</v>
      </c>
      <c r="C6" s="37" t="s">
        <v>116</v>
      </c>
      <c r="D6" s="37" t="s">
        <v>117</v>
      </c>
      <c r="E6" s="37" t="s">
        <v>118</v>
      </c>
      <c r="F6" s="37" t="s">
        <v>119</v>
      </c>
      <c r="G6" s="37" t="s">
        <v>412</v>
      </c>
      <c r="H6" s="37" t="s">
        <v>413</v>
      </c>
    </row>
    <row r="7" ht="38" customHeight="1" spans="1:8">
      <c r="A7" s="38"/>
      <c r="B7" s="38"/>
      <c r="C7" s="38"/>
      <c r="D7" s="38"/>
      <c r="E7" s="36"/>
      <c r="F7" s="39"/>
      <c r="G7" s="40"/>
      <c r="H7" s="40"/>
    </row>
    <row r="8" ht="48" customHeight="1" spans="1:8">
      <c r="A8" s="36" t="s">
        <v>30</v>
      </c>
      <c r="B8" s="36"/>
      <c r="C8" s="36"/>
      <c r="D8" s="36"/>
      <c r="E8" s="36"/>
      <c r="F8" s="39"/>
      <c r="G8" s="40"/>
      <c r="H8" s="40"/>
    </row>
    <row r="9" ht="34" customHeight="1" spans="1:8">
      <c r="A9" s="38" t="s">
        <v>414</v>
      </c>
      <c r="B9" s="38"/>
      <c r="C9" s="38"/>
      <c r="D9" s="38"/>
      <c r="E9" s="38"/>
      <c r="F9" s="41"/>
      <c r="G9" s="42"/>
      <c r="H9" s="42"/>
    </row>
    <row r="10" ht="32" customHeight="1" spans="1:1">
      <c r="A10" t="s">
        <v>415</v>
      </c>
    </row>
  </sheetData>
  <mergeCells count="10">
    <mergeCell ref="A2:H2"/>
    <mergeCell ref="F4:H4"/>
    <mergeCell ref="A8:E8"/>
    <mergeCell ref="A9:H9"/>
    <mergeCell ref="A10:H10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C23" sqref="C23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44" customHeight="1" spans="4:11">
      <c r="D1" s="1"/>
      <c r="E1" s="1"/>
      <c r="F1" s="1"/>
      <c r="G1" s="1"/>
      <c r="K1" s="2" t="s">
        <v>416</v>
      </c>
    </row>
    <row r="2" ht="27.75" customHeight="1" spans="1:11">
      <c r="A2" s="26" t="s">
        <v>417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ht="66" customHeight="1" spans="1:11">
      <c r="A3" s="4" t="str">
        <f>"单位名称："&amp;"云南人才市场"</f>
        <v>单位名称：云南人才市场</v>
      </c>
      <c r="B3" s="5"/>
      <c r="C3" s="5"/>
      <c r="D3" s="5"/>
      <c r="E3" s="5"/>
      <c r="F3" s="5"/>
      <c r="G3" s="5"/>
      <c r="H3" s="6"/>
      <c r="I3" s="6"/>
      <c r="J3" s="6"/>
      <c r="K3" s="7" t="s">
        <v>122</v>
      </c>
    </row>
    <row r="4" ht="21.75" customHeight="1" spans="1:11">
      <c r="A4" s="8" t="s">
        <v>208</v>
      </c>
      <c r="B4" s="8" t="s">
        <v>134</v>
      </c>
      <c r="C4" s="8" t="s">
        <v>209</v>
      </c>
      <c r="D4" s="9" t="s">
        <v>135</v>
      </c>
      <c r="E4" s="9" t="s">
        <v>136</v>
      </c>
      <c r="F4" s="9" t="s">
        <v>137</v>
      </c>
      <c r="G4" s="9" t="s">
        <v>138</v>
      </c>
      <c r="H4" s="15" t="s">
        <v>30</v>
      </c>
      <c r="I4" s="10" t="s">
        <v>418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7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36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32">
        <v>10</v>
      </c>
      <c r="K7" s="32">
        <v>11</v>
      </c>
    </row>
    <row r="8" ht="30.65" customHeight="1" spans="1:11">
      <c r="A8" s="28"/>
      <c r="B8" s="20"/>
      <c r="C8" s="28"/>
      <c r="D8" s="28"/>
      <c r="E8" s="28"/>
      <c r="F8" s="28"/>
      <c r="G8" s="28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39" customHeight="1" spans="1:11">
      <c r="A10" s="29" t="s">
        <v>97</v>
      </c>
      <c r="B10" s="30"/>
      <c r="C10" s="30"/>
      <c r="D10" s="30"/>
      <c r="E10" s="30"/>
      <c r="F10" s="30"/>
      <c r="G10" s="31"/>
      <c r="H10" s="22"/>
      <c r="I10" s="22"/>
      <c r="J10" s="22"/>
      <c r="K10" s="22"/>
    </row>
    <row r="11" ht="37" customHeight="1" spans="1:1">
      <c r="A11" t="s">
        <v>419</v>
      </c>
    </row>
  </sheetData>
  <mergeCells count="16">
    <mergeCell ref="A2:K2"/>
    <mergeCell ref="A3:G3"/>
    <mergeCell ref="I4:K4"/>
    <mergeCell ref="A10:G10"/>
    <mergeCell ref="A11:K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0"/>
  <sheetViews>
    <sheetView showZeros="0" tabSelected="1" workbookViewId="0">
      <selection activeCell="D17" sqref="D17"/>
    </sheetView>
  </sheetViews>
  <sheetFormatPr defaultColWidth="9.14166666666667" defaultRowHeight="14.25" customHeight="1" outlineLevelCol="6"/>
  <cols>
    <col min="1" max="1" width="37.7416666666667" customWidth="1"/>
    <col min="2" max="2" width="28" customWidth="1"/>
    <col min="3" max="3" width="37.6" customWidth="1"/>
    <col min="4" max="4" width="17.0333333333333" customWidth="1"/>
    <col min="5" max="7" width="27.0333333333333" customWidth="1"/>
  </cols>
  <sheetData>
    <row r="1" ht="41" customHeight="1" spans="4:7">
      <c r="D1" s="1"/>
      <c r="G1" s="2" t="s">
        <v>420</v>
      </c>
    </row>
    <row r="2" ht="65" customHeight="1" spans="1:7">
      <c r="A2" s="3" t="s">
        <v>421</v>
      </c>
      <c r="B2" s="3"/>
      <c r="C2" s="3"/>
      <c r="D2" s="3"/>
      <c r="E2" s="3"/>
      <c r="F2" s="3"/>
      <c r="G2" s="3"/>
    </row>
    <row r="3" ht="33" customHeight="1" spans="1:7">
      <c r="A3" s="4" t="str">
        <f>"单位名称："&amp;"云南人才市场"</f>
        <v>单位名称：云南人才市场</v>
      </c>
      <c r="B3" s="5"/>
      <c r="C3" s="5"/>
      <c r="D3" s="5"/>
      <c r="E3" s="6"/>
      <c r="F3" s="6"/>
      <c r="G3" s="7" t="s">
        <v>122</v>
      </c>
    </row>
    <row r="4" ht="21.75" customHeight="1" spans="1:7">
      <c r="A4" s="8" t="s">
        <v>209</v>
      </c>
      <c r="B4" s="8" t="s">
        <v>208</v>
      </c>
      <c r="C4" s="8" t="s">
        <v>134</v>
      </c>
      <c r="D4" s="9" t="s">
        <v>422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423</v>
      </c>
      <c r="F5" s="9" t="s">
        <v>424</v>
      </c>
      <c r="G5" s="9" t="s">
        <v>425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42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39" customHeight="1" spans="1:7">
      <c r="A8" s="20" t="s">
        <v>45</v>
      </c>
      <c r="B8" s="21"/>
      <c r="C8" s="21"/>
      <c r="D8" s="20"/>
      <c r="E8" s="22">
        <v>2464000</v>
      </c>
      <c r="F8" s="22">
        <v>2464000</v>
      </c>
      <c r="G8" s="22">
        <v>2464000</v>
      </c>
    </row>
    <row r="9" ht="48" customHeight="1" spans="1:7">
      <c r="A9" s="20"/>
      <c r="B9" s="20" t="s">
        <v>426</v>
      </c>
      <c r="C9" s="20" t="s">
        <v>217</v>
      </c>
      <c r="D9" s="20" t="s">
        <v>427</v>
      </c>
      <c r="E9" s="22">
        <v>2464000</v>
      </c>
      <c r="F9" s="22">
        <v>2464000</v>
      </c>
      <c r="G9" s="22">
        <v>2464000</v>
      </c>
    </row>
    <row r="10" ht="33" customHeight="1" spans="1:7">
      <c r="A10" s="23" t="s">
        <v>30</v>
      </c>
      <c r="B10" s="24" t="s">
        <v>428</v>
      </c>
      <c r="C10" s="24"/>
      <c r="D10" s="25"/>
      <c r="E10" s="22">
        <v>2464000</v>
      </c>
      <c r="F10" s="22">
        <v>2464000</v>
      </c>
      <c r="G10" s="22">
        <v>2464000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贾健</cp:lastModifiedBy>
  <dcterms:created xsi:type="dcterms:W3CDTF">2026-02-09T07:46:00Z</dcterms:created>
  <dcterms:modified xsi:type="dcterms:W3CDTF">2026-02-13T09:05:21Z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222DBF659CB94336A003531AC9DF15E8_13</vt:lpwstr>
  </property>
  <property fmtid="{D5CDD505-2E9C-101B-9397-08002B2CF9AE}" pid="3" name="KSOProductBuildVer">
    <vt:lpwstr>2052-11.1.0.14235</vt:lpwstr>
  </property>
</Properties>
</file>