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2" activeTab="2"/>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calcPr calcId="144525"/>
</workbook>
</file>

<file path=xl/sharedStrings.xml><?xml version="1.0" encoding="utf-8"?>
<sst xmlns="http://schemas.openxmlformats.org/spreadsheetml/2006/main" count="1380" uniqueCount="508">
  <si>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</si>
  <si>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</si>
  <si>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</si>
  <si>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</si>
  <si>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</si>
  <si>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</si>
  <si>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</si>
  <si>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</si>
  <si>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</si>
  <si>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</si>
  <si>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</si>
  <si>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</si>
  <si>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</si>
  <si>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</si>
  <si>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</si>
  <si>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</si>
  <si>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</si>
  <si>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</si>
  <si>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</si>
  <si>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</si>
  <si>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</si>
  <si>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</si>
  <si>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</si>
  <si>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</si>
  <si>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</si>
  <si>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</si>
  <si>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</si>
  <si>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</si>
  <si>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</si>
  <si>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</si>
  <si>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</si>
  <si>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</si>
  <si>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</si>
  <si>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</si>
  <si>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</si>
  <si>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</si>
  <si>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</si>
  <si>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</si>
  <si>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</si>
  <si>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</si>
  <si>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</si>
  <si>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</si>
  <si>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</si>
  <si>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</si>
  <si>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117012</t>
  </si>
  <si>
    <t>云南省就业局</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</si>
  <si>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</si>
  <si>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</si>
  <si>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</si>
  <si>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</si>
  <si>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</si>
  <si>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</si>
  <si>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</si>
  <si>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</si>
  <si>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</si>
  <si>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</si>
  <si>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</si>
  <si>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</si>
  <si>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</si>
  <si>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</si>
  <si>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</si>
  <si>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20801</t>
  </si>
  <si>
    <t>人力资源和社会保障管理事务</t>
  </si>
  <si>
    <t>2080101</t>
  </si>
  <si>
    <t>行政运行</t>
  </si>
  <si>
    <t>2080104</t>
  </si>
  <si>
    <t>综合业务管理</t>
  </si>
  <si>
    <t>2080106</t>
  </si>
  <si>
    <t>就业管理事务</t>
  </si>
  <si>
    <t>2080116</t>
  </si>
  <si>
    <t>引进人才费用</t>
  </si>
  <si>
    <t>20805</t>
  </si>
  <si>
    <t>行政事业单位养老支出</t>
  </si>
  <si>
    <t>2080501</t>
  </si>
  <si>
    <t>行政单位离退休</t>
  </si>
  <si>
    <t>2080505</t>
  </si>
  <si>
    <t>机关事业单位基本养老保险缴费支出</t>
  </si>
  <si>
    <t>20807</t>
  </si>
  <si>
    <t>就业补助</t>
  </si>
  <si>
    <t>2080701</t>
  </si>
  <si>
    <t>就业创业服务补助</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</si>
  <si>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</si>
  <si>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</si>
  <si>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</si>
  <si>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</si>
  <si>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</si>
  <si>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</si>
  <si>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</si>
  <si>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</si>
  <si>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</si>
  <si>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</si>
  <si>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</si>
  <si>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</si>
  <si>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</si>
  <si>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</si>
  <si>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</si>
  <si>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21305</t>
  </si>
  <si>
    <t>巩固脱贫攻坚成果衔接乡村振兴</t>
  </si>
  <si>
    <t>2130506</t>
  </si>
  <si>
    <t>社会发展</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</si>
  <si>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</si>
  <si>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</si>
  <si>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</si>
  <si>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</si>
  <si>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</si>
  <si>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</si>
  <si>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</si>
  <si>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</si>
  <si>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</si>
  <si>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</si>
  <si>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</si>
  <si>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</si>
  <si>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</si>
  <si>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</si>
  <si>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</si>
  <si>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</si>
  <si>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</si>
  <si>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</si>
  <si>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</si>
  <si>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</si>
  <si>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</si>
  <si>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</si>
  <si>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</si>
  <si>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</si>
  <si>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</si>
  <si>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</si>
  <si>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4</t>
  </si>
  <si>
    <t>5</t>
  </si>
  <si>
    <t>6</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</si>
  <si>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</si>
  <si>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</si>
  <si>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</si>
  <si>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</si>
  <si>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</si>
  <si>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</si>
  <si>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</si>
  <si>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</si>
  <si>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</si>
  <si>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</si>
  <si>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</si>
  <si>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</si>
  <si>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</si>
  <si>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</si>
  <si>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</si>
  <si>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</si>
  <si>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</si>
  <si>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</si>
  <si>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</si>
  <si>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</si>
  <si>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</si>
  <si>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</si>
  <si>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</si>
  <si>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</si>
  <si>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</si>
  <si>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</si>
  <si>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530000210000000024558</t>
  </si>
  <si>
    <t>行政人员支出工资</t>
  </si>
  <si>
    <t>30101</t>
  </si>
  <si>
    <t>基本工资</t>
  </si>
  <si>
    <t>30102</t>
  </si>
  <si>
    <t>津贴补贴</t>
  </si>
  <si>
    <t>30103</t>
  </si>
  <si>
    <t>奖金</t>
  </si>
  <si>
    <t>530000210000000024560</t>
  </si>
  <si>
    <t>事业人员支出工资</t>
  </si>
  <si>
    <t>30107</t>
  </si>
  <si>
    <t>绩效工资</t>
  </si>
  <si>
    <t>530000210000000024561</t>
  </si>
  <si>
    <t>社会保障缴费</t>
  </si>
  <si>
    <t>30108</t>
  </si>
  <si>
    <t>机关事业单位基本养老保险缴费</t>
  </si>
  <si>
    <t>30112</t>
  </si>
  <si>
    <t>其他社会保障缴费</t>
  </si>
  <si>
    <t>30110</t>
  </si>
  <si>
    <t>职工基本医疗保险缴费</t>
  </si>
  <si>
    <t>30111</t>
  </si>
  <si>
    <t>公务员医疗补助缴费</t>
  </si>
  <si>
    <t>530000210000000024563</t>
  </si>
  <si>
    <t>30113</t>
  </si>
  <si>
    <t>530000210000000024568</t>
  </si>
  <si>
    <t>30217</t>
  </si>
  <si>
    <t>530000210000000024569</t>
  </si>
  <si>
    <t>行政人员公务交通补贴</t>
  </si>
  <si>
    <t>30239</t>
  </si>
  <si>
    <t>其他交通费用</t>
  </si>
  <si>
    <t>530000210000000024570</t>
  </si>
  <si>
    <t>工会经费</t>
  </si>
  <si>
    <t>30228</t>
  </si>
  <si>
    <t>530000210000000024571</t>
  </si>
  <si>
    <t>一般公用经费</t>
  </si>
  <si>
    <t>30201</t>
  </si>
  <si>
    <t>办公费</t>
  </si>
  <si>
    <t>30205</t>
  </si>
  <si>
    <t>水费</t>
  </si>
  <si>
    <t>30206</t>
  </si>
  <si>
    <t>电费</t>
  </si>
  <si>
    <t>30207</t>
  </si>
  <si>
    <t>邮电费</t>
  </si>
  <si>
    <t>30209</t>
  </si>
  <si>
    <t>物业管理费</t>
  </si>
  <si>
    <t>30211</t>
  </si>
  <si>
    <t>差旅费</t>
  </si>
  <si>
    <t>30213</t>
  </si>
  <si>
    <t>维修（护）费</t>
  </si>
  <si>
    <t>30226</t>
  </si>
  <si>
    <t>劳务费</t>
  </si>
  <si>
    <t>30227</t>
  </si>
  <si>
    <t>委托业务费</t>
  </si>
  <si>
    <t>30299</t>
  </si>
  <si>
    <t>其他商品和服务支出</t>
  </si>
  <si>
    <t>31002</t>
  </si>
  <si>
    <t>办公设备购置</t>
  </si>
  <si>
    <t>530000241100002220655</t>
  </si>
  <si>
    <t>行政人员绩效奖</t>
  </si>
  <si>
    <t>预算05-1表</t>
  </si>
  <si>
    <t>2026年部门项目支出预算表</t>
  </si>
  <si>
    <t>项目分类</t>
  </si>
  <si>
    <t>项目单位</t>
  </si>
  <si>
    <t>本年拨款</t>
  </si>
  <si>
    <t>其中：本次下达</t>
  </si>
  <si>
    <t>2025年上海援滇专项资金</t>
  </si>
  <si>
    <t>专项业务类</t>
  </si>
  <si>
    <t>530000251100004272910</t>
  </si>
  <si>
    <t>省本级就业补助专项资金</t>
  </si>
  <si>
    <t>事业发展类</t>
  </si>
  <si>
    <t>530000261100004558524</t>
  </si>
  <si>
    <t>30214</t>
  </si>
  <si>
    <t>租赁费</t>
  </si>
  <si>
    <t>30216</t>
  </si>
  <si>
    <t>培训费</t>
  </si>
  <si>
    <t>31204</t>
  </si>
  <si>
    <t>费用补贴</t>
  </si>
  <si>
    <t>省级就业创业及农村劳动力转移专项资金</t>
  </si>
  <si>
    <t>民生类</t>
  </si>
  <si>
    <t>530000200000000000953</t>
  </si>
  <si>
    <t>省委组织部公务员工作专项经费</t>
  </si>
  <si>
    <t>530000261100005170952</t>
  </si>
  <si>
    <t>30305</t>
  </si>
  <si>
    <t>生活补助</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</si>
  <si>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</si>
  <si>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</si>
  <si>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</si>
  <si>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</si>
  <si>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</si>
  <si>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</si>
  <si>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</si>
  <si>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</si>
  <si>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</si>
  <si>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</si>
  <si>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</si>
  <si>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</si>
  <si>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1.2026年计划在全省招录1700名左右的选调生。通过做好省外知名高校暑期实践活动和选调生政策宣讲，吸引更多省外知名高校优秀毕业生报考云南省选调生，通过报名、资格审查、笔试、面试、考察、体检、公示等程序，完成2026年选调生招录任务。
2.2026年计划从清华大学、北京大学、中国人民大学等知名高校中定向招录1400名左右选调生，其中硕士及以上学历（省本级）100名。</t>
  </si>
  <si>
    <t>产出指标</t>
  </si>
  <si>
    <t>数量指标</t>
  </si>
  <si>
    <t>招录人数</t>
  </si>
  <si>
    <t>&gt;=</t>
  </si>
  <si>
    <t>1.0</t>
  </si>
  <si>
    <t>人</t>
  </si>
  <si>
    <t>定量指标</t>
  </si>
  <si>
    <t>公务员：反映选调生考录工作选调效果。</t>
  </si>
  <si>
    <t>硕士发放人数</t>
  </si>
  <si>
    <t>规划办：反映2024年招录硕士定向选调生补贴发放情况</t>
  </si>
  <si>
    <t>质量指标</t>
  </si>
  <si>
    <t>任务完成率</t>
  </si>
  <si>
    <t>95</t>
  </si>
  <si>
    <t>%</t>
  </si>
  <si>
    <t>公务员：反映对照实施方案时间表，看报名、宣讲、笔试、面试等工作任务是否如期完成，反映工作任务完成时效性情况。</t>
  </si>
  <si>
    <t>预算执行率</t>
  </si>
  <si>
    <t>公务员：反映预算执行进度情况。</t>
  </si>
  <si>
    <t>时效指标</t>
  </si>
  <si>
    <t>任务完成及时性</t>
  </si>
  <si>
    <t>=</t>
  </si>
  <si>
    <t>按时完成</t>
  </si>
  <si>
    <t>定性指标</t>
  </si>
  <si>
    <t>规划办：反映工作任务完成情况。</t>
  </si>
  <si>
    <t>效益指标</t>
  </si>
  <si>
    <t>社会效益</t>
  </si>
  <si>
    <t>办理公务员录用手续准确率</t>
  </si>
  <si>
    <t>100</t>
  </si>
  <si>
    <t>公务员：办理录用手续准确率达100%。</t>
  </si>
  <si>
    <t>公务员招录有效性</t>
  </si>
  <si>
    <t>人岗匹配</t>
  </si>
  <si>
    <t>公务员：反映公务员招录有效性。</t>
  </si>
  <si>
    <t>服务对象人数</t>
  </si>
  <si>
    <t>200</t>
  </si>
  <si>
    <t>规划办：反映项目总成本控制情况。</t>
  </si>
  <si>
    <t>满意度指标</t>
  </si>
  <si>
    <t>服务对象满意度</t>
  </si>
  <si>
    <t>考生满意度</t>
  </si>
  <si>
    <t>90</t>
  </si>
  <si>
    <t>公务员：考生满意度达到90%以上。</t>
  </si>
  <si>
    <t>补贴发放满意度</t>
  </si>
  <si>
    <t>规划办：反映满意度调查率情况。</t>
  </si>
  <si>
    <t>成本指标</t>
  </si>
  <si>
    <t>经济成本指标</t>
  </si>
  <si>
    <t>项目资金节约</t>
  </si>
  <si>
    <t>不超预算</t>
  </si>
  <si>
    <t>1.持续为重点群体创业主体搭建综合性赛事服务平台，根据人力资源社会保障部工作部署，每两年举办一届“中国创翼”创业创新大赛，2026年拟举办第七届“中国创翼”创业创新大赛、第五届马兰花全国创业培训讲师大赛。
2.按照人社部相关要求，2026年举办第四届公共就业赴专项业务竞赛活动，组织全省各级公共就业和人才服务机构开展业务竞赛，以赛促学、以赛促练，提升各级经办人员业务技能和水平。赴上海、江苏、广东经济发达省份开展3场针以高校毕业生为重点兼顾其他求职者的企业岗位资源对接活动。                                                             
3.为提高统计数据治理能力，更好发挥统计数据的综合性、基础性、客观性作用，助力科学决策、精准施策，组织2次就业统计分析业务指导对接活动。</t>
  </si>
  <si>
    <t>举办赛事次数</t>
  </si>
  <si>
    <t>次</t>
  </si>
  <si>
    <t>反映年度举办赛事次数情况。</t>
  </si>
  <si>
    <t xml:space="preserve"> 1.持续为重点群体创业主体搭建综合性赛事服务平台，根据人力资源社会保障部工作部署，每两年举办一届“中国创翼”创业创新大赛，2026年拟举办第七届“中国创翼”创业创新大赛、第五届马兰花全国创业培训讲师大赛。
2.按照人社部相关要求，2026年举办第四届公共就业赴专项业务竞赛活动，组织全省各级公共就业和人才服务机构开展业务竞赛，以赛促学、以赛促练，提升各级经办人员业务技能和水平。赴上海、江苏、广东经济发达省份开展3场针以高校毕业生为重点兼顾其他求职者的企业岗位资源对接活动。                                                             
3.为提高统计数据治理能力，更好发挥统计数据的综合性、基础性、客观性作用，助力科学决策、精准施策，组织2次就业统计分析业务指导对接活动。	
</t>
  </si>
  <si>
    <t>年度工作计划完成率</t>
  </si>
  <si>
    <t>96</t>
  </si>
  <si>
    <t>年度工作计划完成率=（实际完成情况÷计划完成工作量）×100%</t>
  </si>
  <si>
    <t>对接活动次数</t>
  </si>
  <si>
    <t>反映年度开展对接活动次数情况。</t>
  </si>
  <si>
    <t>宣传报道次数</t>
  </si>
  <si>
    <t>举办的赛事被媒体宣传报道的次数，反映其引领示范作用的体现情况。</t>
  </si>
  <si>
    <t>参赛人员满意度</t>
  </si>
  <si>
    <t>反映参加赛人员的满意程度。</t>
  </si>
  <si>
    <t>1.2026年通过“贷免扶补”、个人创业担保贷款政策扶持3.7万人成功创业的目标任务，根据相关规定，每帮助一人成功创业给予700元、500元的工作经费补助。根据人社部相关工作部署，开展公共创业活动。开展创业孵化载体（平台）建设，对现有创业孵化载体量化考核择优补助。
2.每年按照人社部统一部署安排，组织开展“春风行动”“就业援助月”“民营企业招聘月”“金秋招聘月”等公共就业服务专项活动，对云南省公共就业招聘服务网岗位补充服务。
3.联合各地人社、就业部门，适时组织东部发达地区大型企业和省内重点企业，依托“就业援助月、民营企业招聘活动”等开展现场招聘会30场。
4.对全省16个州（市）及就业重点县（市、区）业务人员培训开展业务培训。
5.开展就业分析服务工作，借鉴江苏等先进省区市经验做法，采取购买社会化服务的方式，由第三方服务机构按时形成全省高校毕业生、灵活就业人员等重点群体就业趋势以及重点行业、企业招用工情况分析报告，为有关部门决策提供参考。</t>
  </si>
  <si>
    <t>全省农民工就业人数</t>
  </si>
  <si>
    <t>950</t>
  </si>
  <si>
    <t>万人</t>
  </si>
  <si>
    <t>反应全省农民工就业人数</t>
  </si>
  <si>
    <t xml:space="preserve"> 1.2026年通过“贷免扶补”、个人创业担保贷款政策扶持3.7万人成功创业的目标任务，根据相关规定，每帮助一人成功创业给予700元、500元的工作经费补助。根据人社部相关工作部署，开展公共创业活动。开展创业孵化载体（平台）建设，对现有创业孵化载体量化考核择优补助。
2.每年按照人社部统一部署安排，组织开展“春风行动”“就业援助月”“民营企业招聘月”“金秋招聘月”等公共就业服务专项活动，对云南省公共就业招聘服务网岗位补充服务。
3.联合各地人社、就业部门，适时组织东部发达地区大型企业和省内重点企业，依托“就业援助月、民营企业招聘活动”等开展现场招聘会30场。
4.对全省16个州（市）及就业重点县（市、区）业务人员培训开展业务培训。
5.开展就业分析服务工作，借鉴江苏等先进省区市经验做法，采取购买社会化服务的方式，由第三方服务机构按时形成全省高校毕业生、灵活就业人员等重点群体就业趋势以及重点行业、企业招用工情况分析报告，为有关部门决策提供参考。		
</t>
  </si>
  <si>
    <t>举办招聘会场数</t>
  </si>
  <si>
    <t>45</t>
  </si>
  <si>
    <t>场</t>
  </si>
  <si>
    <t>反映年度内招聘会举办数量。</t>
  </si>
  <si>
    <t>创业孵化载体（平台）建设</t>
  </si>
  <si>
    <t>43</t>
  </si>
  <si>
    <t>个</t>
  </si>
  <si>
    <t>反映认定创业孵化载体（平台）建设</t>
  </si>
  <si>
    <t>创业载体量化考核择优数量</t>
  </si>
  <si>
    <t>20</t>
  </si>
  <si>
    <t>现有创业孵化载体量化考核择优数量=20个，得满分；得分=（实际创业孵化载体量化考核择优数量/计划创业孵化载体量化考核择优数量*指标分值</t>
  </si>
  <si>
    <t>常态化就业帮扶对象充分就业</t>
  </si>
  <si>
    <t>促进农村群众就业</t>
  </si>
  <si>
    <t>推进过渡期后国家政策调整后明确的常态化就业帮扶对象充分就业</t>
  </si>
  <si>
    <t>享受就业创业政策满意度</t>
  </si>
  <si>
    <t>反映享受公共就业创业政策相关人员的满意度情况。</t>
  </si>
  <si>
    <t>预算06表</t>
  </si>
  <si>
    <t>2026年政府性基金预算支出预算表</t>
  </si>
  <si>
    <t>政府性基金预算支出</t>
  </si>
  <si>
    <t>备注：云南省就业局2026年无政府性基金支出预算，《2026年政府性基金预算支出预算表》为空表。</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</si>
  <si>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</si>
  <si>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</si>
  <si>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</si>
  <si>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</si>
  <si>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</si>
  <si>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</si>
  <si>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</si>
  <si>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</si>
  <si>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</si>
  <si>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</si>
  <si>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</si>
  <si>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</si>
  <si>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第七届“中国创翼”创业创新大赛</t>
  </si>
  <si>
    <t>C23000000 商务服务</t>
  </si>
  <si>
    <t>项</t>
  </si>
  <si>
    <t>第五届马兰花全国创业培训讲师大赛</t>
  </si>
  <si>
    <t>更新在职人员工作制服费用</t>
  </si>
  <si>
    <t>A05030301 制服</t>
  </si>
  <si>
    <t>套</t>
  </si>
  <si>
    <t>更新办公椅</t>
  </si>
  <si>
    <t>A05000000 家具和用具</t>
  </si>
  <si>
    <t>把</t>
  </si>
  <si>
    <t>更新办公桌</t>
  </si>
  <si>
    <t>张</t>
  </si>
  <si>
    <t>2027年办公区物业管理费</t>
  </si>
  <si>
    <t>C21040000 物业管理服务</t>
  </si>
  <si>
    <t>年</t>
  </si>
  <si>
    <t>第三方就业分析服务</t>
  </si>
  <si>
    <t>C 服务</t>
  </si>
  <si>
    <t>多源云直播源视频云服务及运用</t>
  </si>
  <si>
    <t>预算08表</t>
  </si>
  <si>
    <t>2026年部门政府购买服务预算表</t>
  </si>
  <si>
    <t>政府购买服务项目</t>
  </si>
  <si>
    <t>政府购买服务目录</t>
  </si>
  <si>
    <t>备注：云南省就业局2026年无政府购买服务预算，《2026年部门政府购买服务预算表》为空表。</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</si>
  <si>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</si>
  <si>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</si>
  <si>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</si>
  <si>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</si>
  <si>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</si>
  <si>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</si>
  <si>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</si>
  <si>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</si>
  <si>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</si>
  <si>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</si>
  <si>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</si>
  <si>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</si>
  <si>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</si>
  <si>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</si>
  <si>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</si>
  <si>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</si>
  <si>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</si>
  <si>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</si>
  <si>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</si>
  <si>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</si>
  <si>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</si>
  <si>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</si>
  <si>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</si>
  <si>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</si>
  <si>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</si>
  <si>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省对下就业创业及农村劳动力转移专项资金</t>
  </si>
  <si>
    <t>省级财政创业担保贷款贴息及奖励性补助资金</t>
  </si>
  <si>
    <t>预算09-2表</t>
  </si>
  <si>
    <t>2026年省对下转移支付绩效目标表</t>
  </si>
  <si>
    <t xml:space="preserve">通过项目的实施，拉动新增创业贷款，争取中央财政贴息资金，显现财政资金“四两拨千斤”的“小杠杆大效应”。其中2026年“贷免扶补”、“个人创业担保贷款”创业担保贷款扶持创业3.7万人以上；新增发放贷款74亿元以上；带动吸纳就业7.4万人以上。
</t>
  </si>
  <si>
    <t>扶持创业主体数量</t>
  </si>
  <si>
    <t>37000</t>
  </si>
  <si>
    <t>人(户)</t>
  </si>
  <si>
    <t>完成全年扶持3.7万人（户）创业，此指标为核心指标。</t>
  </si>
  <si>
    <t>经济效益</t>
  </si>
  <si>
    <t>发放贷款金额</t>
  </si>
  <si>
    <t>74</t>
  </si>
  <si>
    <t>亿元</t>
  </si>
  <si>
    <t>反映项目实施后，发放贷款金额情况。</t>
  </si>
  <si>
    <t>带动就业人数</t>
  </si>
  <si>
    <t>7.4</t>
  </si>
  <si>
    <t>反映项目实施后，带动就业人数的效果。</t>
  </si>
  <si>
    <t>反映人员对扶持效果和服务的满意度</t>
  </si>
  <si>
    <t>1.2026年“贷免扶补”、“个人创业担保贷款”创业担保贷款扶持创业3.7万人以上；新增发放贷款74亿元以上；带动吸纳就业7.4万人以上。
2.继续开展创建普洱、大理“创业之城”工作，每年征集成长性好、带动就业能力强的电商创业项目500个。
3.按常住人口属地管理原则，向辖区高校毕业生及16-24周岁青年、农村劳动力、退役军人、残疾人等重点群体提供就业创业服务，提高人岗适配性。
4.对登记失业人员进行定期联系和跟踪服务，动态更新劳动者就业失业信息，为登记失业人员及时提供就业帮扶，积极促进就业。
5.为有就业意愿和培训意愿的离校未就业高校毕业生特别是建档立卡贫困家庭高校毕业生提供“一对一”的就业服务，积极促进就业。
6.将组织我省15000名青年参加就业见习，见习人员见习期满留用率达15%以上，就业见习补贴发放准确率为100%；
7.分年度招聘6844名高校毕业生到城乡社区就业，并给予生活费补助。
8.择优对10个就业“幸福里”社区进行奖补。
9.择优20个线上或线下零工市场，省级将统筹现有省级就业补助资金，对20个省级标准化零工市场并给予补助，发挥示范引领作用。
11.与26个驻外工作站联合开展稳岗拓岗工作。结合“家门口的务工车间”试点工作，支持建设符合条件的帮扶车间60个。
12.开展农村劳动力服务。认定培育2个国家级、20个省级劳务品牌，支持建设昆明市公共就业服务能力提升示范项目。</t>
  </si>
  <si>
    <t>新增扶持创业人数</t>
  </si>
  <si>
    <t>3.7</t>
  </si>
  <si>
    <t>反映通过贷免扶补小额担保贷款扶持创业人数完成情况。</t>
  </si>
  <si>
    <t>新增发放创业贷款额</t>
  </si>
  <si>
    <t>反映2025年新增发放创业贷款额完成情况。</t>
  </si>
  <si>
    <t>全省农民工就地就近就业人数</t>
  </si>
  <si>
    <t>740</t>
  </si>
  <si>
    <t>反应全省农民工就地就近就业人数</t>
  </si>
  <si>
    <t>组织就业见习人数</t>
  </si>
  <si>
    <t>15000</t>
  </si>
  <si>
    <t>反映单位每年组织万名离校2年内未就业高校毕业生、16-24岁失业青年参加就业见习，积极促进青年就业和成才发展。</t>
  </si>
  <si>
    <t>享受就业见习补贴人员数量</t>
  </si>
  <si>
    <t>12500</t>
  </si>
  <si>
    <t>反映就业见习补贴发放情况。</t>
  </si>
  <si>
    <t>奖补“幸福里”社区数量</t>
  </si>
  <si>
    <t>10</t>
  </si>
  <si>
    <t>反映实地走访认定“幸福里”社区数量</t>
  </si>
  <si>
    <t>奖补认定零工市场数量</t>
  </si>
  <si>
    <t>反映实地走访认定零工市场数量。</t>
  </si>
  <si>
    <t>农村劳动力服务人数</t>
  </si>
  <si>
    <t>1960</t>
  </si>
  <si>
    <t>反映2026年度农村劳动力服务人数。</t>
  </si>
  <si>
    <t>工作开展较好的驻省外劳务工作站</t>
  </si>
  <si>
    <t>26</t>
  </si>
  <si>
    <t>基础实施全、就业帮扶效果佳、群众口碑信誉好、对接协作好的驻省外劳务工作站</t>
  </si>
  <si>
    <t>就业帮扶车间达标数量</t>
  </si>
  <si>
    <t>50</t>
  </si>
  <si>
    <t>对吸纳当地农村劳动力100人以上（含脱贫劳动力及监测对象10人以上）且累计稳定就业6个月以上的就业帮扶车间给予资金补贴。</t>
  </si>
  <si>
    <t>就业帮扶车间提档升级数量</t>
  </si>
  <si>
    <t>对合法、稳定运营1年以上，吸纳300名以上农村劳动力就业（其中脱贫劳动力及监测对象不少于30人），且年人均工资收入不低于3万元的就业帮扶车间，每年给予不超过50万元的一次性补贴（不能重复申报）。</t>
  </si>
  <si>
    <t>农民工省外就业人数</t>
  </si>
  <si>
    <t>国家级和省级劳务品牌补助数量</t>
  </si>
  <si>
    <t>22</t>
  </si>
  <si>
    <t>国家级、省级劳务品牌补助数量20个</t>
  </si>
  <si>
    <t>就业见习补贴发放准确率</t>
  </si>
  <si>
    <t>反映就业见习补贴发放合规的情况：即抽检中符合认定标准的人数占抽检获补助人数的比例。</t>
  </si>
  <si>
    <t>发放创业扶持贷款还贷率</t>
  </si>
  <si>
    <t>反映发放创业扶持贷款的还贷情况。</t>
  </si>
  <si>
    <t>就地就近就业占比</t>
  </si>
  <si>
    <t>反应全省农民工就地就近（县内）转移就业与全省农民工就业人数占比</t>
  </si>
  <si>
    <t>补贴资金在规定时间内支付到位率</t>
  </si>
  <si>
    <t>反映就业见习补贴资金按预算进度在规定时间内拨付额与应拨付额的比率</t>
  </si>
  <si>
    <t>城镇新增就业人数</t>
  </si>
  <si>
    <t>2026年度城镇新增就业达到50万人以上。</t>
  </si>
  <si>
    <t>见习人员见习期满留用率</t>
  </si>
  <si>
    <t>15</t>
  </si>
  <si>
    <t>反映促进和稳定就业情况：就业见习期满留用人数与就业见习期满总人数的比率，反映见习人员见习期满留用的效果。</t>
  </si>
  <si>
    <t>享受创业担保贷款带动就业人数</t>
  </si>
  <si>
    <t>反映享受创业担保贷款带动就业人数情况。</t>
  </si>
  <si>
    <t>推动家门口就业</t>
  </si>
  <si>
    <t>推动就地就近就业。</t>
  </si>
  <si>
    <t>反应通过扩岗位、优服务、促创业，努力让更多农民工在家门口就业，推动让更多农民工就地就近就业工作情况。</t>
  </si>
  <si>
    <t>稳住省外农民工</t>
  </si>
  <si>
    <t>反应通过稳岗拓岗，以维护我省外出农民工合法权益，帮助他们稳在当地、稳在企业，稳住省外农民工就业规模，促进就业。</t>
  </si>
  <si>
    <t>享受公共就业创业政策满意度</t>
  </si>
  <si>
    <t>享受公共就业创业政策相关人员的满意度情况。</t>
  </si>
  <si>
    <t>预算10表</t>
  </si>
  <si>
    <t>2026年新增资产配置表</t>
  </si>
  <si>
    <t>资产类别</t>
  </si>
  <si>
    <t>资产分类代码.名称</t>
  </si>
  <si>
    <t>资产名称</t>
  </si>
  <si>
    <t>计量单位</t>
  </si>
  <si>
    <t>财政部门批复数（元）</t>
  </si>
  <si>
    <t>单价</t>
  </si>
  <si>
    <t>金额</t>
  </si>
  <si>
    <t>7</t>
  </si>
  <si>
    <t>8</t>
  </si>
  <si>
    <t>家具和用品</t>
  </si>
  <si>
    <t>A05010201 办公桌</t>
  </si>
  <si>
    <t>办工桌</t>
  </si>
  <si>
    <t>办公桌</t>
  </si>
  <si>
    <t>A05010301 办公椅</t>
  </si>
  <si>
    <t>办公椅</t>
  </si>
  <si>
    <t>注：涉及土地使用权、房屋、公务用车购置，按照现行相关管理制度规定报批，以职能部门审批意见为准。</t>
  </si>
  <si>
    <t>预算11表</t>
  </si>
  <si>
    <t>2026年中央转移支付补助项目支出预算表</t>
  </si>
  <si>
    <t>上级补助</t>
  </si>
  <si>
    <t>备注：云南省就业局2026年无中央转移支付补助项目支出预算，《2026年中央转移支付补助项目支出预算表》表为空表。</t>
  </si>
  <si>
    <t>预算12表</t>
  </si>
  <si>
    <t>2026年部门项目支出中期规划预算表</t>
  </si>
  <si>
    <t>项目级次</t>
  </si>
  <si>
    <t>2026年</t>
  </si>
  <si>
    <t>2027年</t>
  </si>
  <si>
    <t>2028年</t>
  </si>
  <si>
    <t>311 专项业务类</t>
  </si>
  <si>
    <t>本级</t>
  </si>
  <si>
    <t>312 民生类</t>
  </si>
  <si>
    <t>313 事业发展类</t>
  </si>
  <si>
    <t>322 民生类</t>
  </si>
  <si>
    <t>对下</t>
  </si>
  <si>
    <t>323 事业发展类</t>
  </si>
  <si>
    <t/>
  </si>
</sst>
</file>

<file path=xl/styles.xml><?xml version="1.0" encoding="utf-8"?>
<styleSheet xmlns="http://schemas.openxmlformats.org/spreadsheetml/2006/main">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m\-dd\ hh:mm:ss"/>
    <numFmt numFmtId="178" formatCode="#,##0.00;\-#,##0.00;;@"/>
    <numFmt numFmtId="179" formatCode="#,##0;\-#,##0;;@"/>
    <numFmt numFmtId="180" formatCode="hh:mm:ss"/>
  </numFmts>
  <fonts count="40">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2" fontId="0" fillId="0" borderId="0" applyFont="0" applyFill="0" applyBorder="0" applyAlignment="0" applyProtection="0">
      <alignment vertical="center"/>
    </xf>
    <xf numFmtId="0" fontId="21" fillId="2" borderId="0" applyNumberFormat="0" applyBorder="0" applyAlignment="0" applyProtection="0">
      <alignment vertical="center"/>
    </xf>
    <xf numFmtId="0" fontId="22" fillId="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7" fillId="0" borderId="7">
      <alignment horizontal="right" vertical="center"/>
    </xf>
    <xf numFmtId="0" fontId="21" fillId="4" borderId="0" applyNumberFormat="0" applyBorder="0" applyAlignment="0" applyProtection="0">
      <alignment vertical="center"/>
    </xf>
    <xf numFmtId="0" fontId="23" fillId="5" borderId="0" applyNumberFormat="0" applyBorder="0" applyAlignment="0" applyProtection="0">
      <alignment vertical="center"/>
    </xf>
    <xf numFmtId="43" fontId="0" fillId="0" borderId="0" applyFont="0" applyFill="0" applyBorder="0" applyAlignment="0" applyProtection="0">
      <alignment vertical="center"/>
    </xf>
    <xf numFmtId="0" fontId="24" fillId="6"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176" fontId="7" fillId="0" borderId="7">
      <alignment horizontal="right" vertical="center"/>
    </xf>
    <xf numFmtId="0" fontId="26" fillId="0" borderId="0" applyNumberFormat="0" applyFill="0" applyBorder="0" applyAlignment="0" applyProtection="0">
      <alignment vertical="center"/>
    </xf>
    <xf numFmtId="0" fontId="0" fillId="7" borderId="15" applyNumberFormat="0" applyFont="0" applyAlignment="0" applyProtection="0">
      <alignment vertical="center"/>
    </xf>
    <xf numFmtId="0" fontId="24" fillId="8"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6" applyNumberFormat="0" applyFill="0" applyAlignment="0" applyProtection="0">
      <alignment vertical="center"/>
    </xf>
    <xf numFmtId="0" fontId="32" fillId="0" borderId="16" applyNumberFormat="0" applyFill="0" applyAlignment="0" applyProtection="0">
      <alignment vertical="center"/>
    </xf>
    <xf numFmtId="0" fontId="24" fillId="9" borderId="0" applyNumberFormat="0" applyBorder="0" applyAlignment="0" applyProtection="0">
      <alignment vertical="center"/>
    </xf>
    <xf numFmtId="0" fontId="27" fillId="0" borderId="17" applyNumberFormat="0" applyFill="0" applyAlignment="0" applyProtection="0">
      <alignment vertical="center"/>
    </xf>
    <xf numFmtId="0" fontId="24" fillId="10" borderId="0" applyNumberFormat="0" applyBorder="0" applyAlignment="0" applyProtection="0">
      <alignment vertical="center"/>
    </xf>
    <xf numFmtId="0" fontId="33" fillId="11" borderId="18" applyNumberFormat="0" applyAlignment="0" applyProtection="0">
      <alignment vertical="center"/>
    </xf>
    <xf numFmtId="0" fontId="34" fillId="11" borderId="14" applyNumberFormat="0" applyAlignment="0" applyProtection="0">
      <alignment vertical="center"/>
    </xf>
    <xf numFmtId="0" fontId="35" fillId="12" borderId="19" applyNumberFormat="0" applyAlignment="0" applyProtection="0">
      <alignment vertical="center"/>
    </xf>
    <xf numFmtId="0" fontId="21" fillId="13" borderId="0" applyNumberFormat="0" applyBorder="0" applyAlignment="0" applyProtection="0">
      <alignment vertical="center"/>
    </xf>
    <xf numFmtId="0" fontId="24" fillId="14" borderId="0" applyNumberFormat="0" applyBorder="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10" fontId="7" fillId="0" borderId="7">
      <alignment horizontal="right" vertical="center"/>
    </xf>
    <xf numFmtId="0" fontId="21" fillId="17" borderId="0" applyNumberFormat="0" applyBorder="0" applyAlignment="0" applyProtection="0">
      <alignment vertical="center"/>
    </xf>
    <xf numFmtId="0" fontId="24"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4" fillId="27" borderId="0" applyNumberFormat="0" applyBorder="0" applyAlignment="0" applyProtection="0">
      <alignment vertical="center"/>
    </xf>
    <xf numFmtId="0" fontId="21"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1" fillId="31" borderId="0" applyNumberFormat="0" applyBorder="0" applyAlignment="0" applyProtection="0">
      <alignment vertical="center"/>
    </xf>
    <xf numFmtId="0" fontId="24" fillId="32" borderId="0" applyNumberFormat="0" applyBorder="0" applyAlignment="0" applyProtection="0">
      <alignment vertical="center"/>
    </xf>
    <xf numFmtId="178" fontId="7" fillId="0" borderId="7">
      <alignment horizontal="right" vertical="center"/>
    </xf>
    <xf numFmtId="49" fontId="7" fillId="0" borderId="7">
      <alignment horizontal="left" vertical="center" wrapText="1"/>
    </xf>
    <xf numFmtId="178" fontId="7" fillId="0" borderId="7">
      <alignment horizontal="right" vertical="center"/>
    </xf>
    <xf numFmtId="180" fontId="7" fillId="0" borderId="7">
      <alignment horizontal="right" vertical="center"/>
    </xf>
    <xf numFmtId="179" fontId="7" fillId="0" borderId="7">
      <alignment horizontal="right" vertical="center"/>
    </xf>
  </cellStyleXfs>
  <cellXfs count="177">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8" fontId="5" fillId="0" borderId="7" xfId="54" applyFont="1">
      <alignment horizontal="right" vertical="center"/>
    </xf>
    <xf numFmtId="49" fontId="5" fillId="0" borderId="7" xfId="53" applyFo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0" fillId="0" borderId="0" xfId="0" applyAlignment="1">
      <alignment horizontal="left" vertical="center"/>
    </xf>
    <xf numFmtId="0" fontId="1" fillId="0" borderId="7" xfId="0" applyFont="1" applyBorder="1" applyAlignment="1" applyProtection="1">
      <alignment horizontal="center" vertical="center"/>
      <protection locked="0"/>
    </xf>
    <xf numFmtId="49" fontId="7" fillId="0" borderId="0" xfId="53" applyBorder="1">
      <alignment horizontal="left" vertical="center" wrapText="1"/>
    </xf>
    <xf numFmtId="49" fontId="7" fillId="0" borderId="0" xfId="53" applyBorder="1" applyAlignment="1">
      <alignment horizontal="right" vertical="center" wrapText="1"/>
    </xf>
    <xf numFmtId="49" fontId="8" fillId="0" borderId="0" xfId="53" applyFont="1" applyBorder="1" applyAlignment="1">
      <alignment horizontal="center" vertical="center" wrapText="1"/>
    </xf>
    <xf numFmtId="49" fontId="9" fillId="0" borderId="7" xfId="53" applyFont="1" applyAlignment="1">
      <alignment horizontal="center" vertical="center" wrapText="1"/>
    </xf>
    <xf numFmtId="49" fontId="10" fillId="0" borderId="7" xfId="53" applyAlignment="1">
      <alignment horizontal="center" vertical="center" wrapText="1"/>
    </xf>
    <xf numFmtId="49" fontId="9" fillId="0" borderId="7" xfId="53" applyFont="1">
      <alignment horizontal="left" vertical="center" wrapText="1"/>
    </xf>
    <xf numFmtId="179" fontId="7" fillId="0" borderId="7" xfId="56">
      <alignment horizontal="right" vertical="center"/>
    </xf>
    <xf numFmtId="178" fontId="7" fillId="0" borderId="7" xfId="54">
      <alignment horizontal="right" vertical="center"/>
    </xf>
    <xf numFmtId="179" fontId="7" fillId="0" borderId="7" xfId="0" applyNumberFormat="1" applyFont="1" applyBorder="1" applyAlignment="1">
      <alignment horizontal="left" vertical="center"/>
    </xf>
    <xf numFmtId="178" fontId="7" fillId="0" borderId="7" xfId="0" applyNumberFormat="1" applyFont="1" applyBorder="1" applyAlignment="1">
      <alignment horizontal="left" vertical="center"/>
    </xf>
    <xf numFmtId="0" fontId="11"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2"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7" xfId="0" applyFont="1" applyBorder="1" applyAlignment="1" applyProtection="1">
      <alignment horizontal="center" vertical="center"/>
      <protection locked="0"/>
    </xf>
    <xf numFmtId="0" fontId="12" fillId="0" borderId="7" xfId="0" applyFont="1" applyBorder="1" applyAlignment="1">
      <alignment horizontal="left" vertical="center" wrapText="1" indent="1"/>
    </xf>
    <xf numFmtId="0" fontId="12" fillId="0" borderId="7" xfId="0" applyFont="1" applyBorder="1" applyAlignment="1" applyProtection="1">
      <alignment horizontal="left" vertical="center" wrapText="1"/>
      <protection locked="0"/>
    </xf>
    <xf numFmtId="0" fontId="3" fillId="0" borderId="0" xfId="0" applyFont="1" applyAlignment="1" applyProtection="1">
      <alignment horizontal="right" vertical="center"/>
      <protection locked="0"/>
    </xf>
    <xf numFmtId="0" fontId="1" fillId="0" borderId="7" xfId="0" applyFont="1" applyBorder="1" applyAlignment="1">
      <alignment horizontal="left" vertical="center" wrapText="1"/>
    </xf>
    <xf numFmtId="0" fontId="1" fillId="0" borderId="0" xfId="0" applyFont="1" applyAlignment="1">
      <alignment horizontal="right" vertical="center"/>
    </xf>
    <xf numFmtId="0" fontId="11"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0" fontId="3" fillId="0" borderId="7" xfId="0" applyFont="1" applyBorder="1" applyAlignment="1">
      <alignment horizontal="left" vertical="center" wrapText="1" indent="1"/>
    </xf>
    <xf numFmtId="0" fontId="3" fillId="0" borderId="0" xfId="0" applyFont="1" applyAlignment="1" applyProtection="1">
      <alignment horizontal="right"/>
      <protection locked="0"/>
    </xf>
    <xf numFmtId="178" fontId="5" fillId="0" borderId="7" xfId="0" applyNumberFormat="1" applyFont="1" applyBorder="1" applyAlignment="1">
      <alignment horizontal="right" vertical="center"/>
    </xf>
    <xf numFmtId="0" fontId="3" fillId="0" borderId="0" xfId="0" applyFont="1" applyAlignment="1" applyProtection="1">
      <alignment vertical="top" wrapText="1"/>
      <protection locked="0"/>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4" fontId="3" fillId="0" borderId="11" xfId="0" applyNumberFormat="1" applyFont="1" applyBorder="1" applyAlignment="1" applyProtection="1">
      <alignment horizontal="right" vertical="center"/>
      <protection locked="0"/>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4" fontId="3" fillId="0" borderId="7" xfId="0" applyNumberFormat="1" applyFont="1" applyBorder="1" applyAlignment="1" applyProtection="1">
      <alignment horizontal="right" vertical="center"/>
      <protection locked="0"/>
    </xf>
    <xf numFmtId="0" fontId="3" fillId="0" borderId="0" xfId="0" applyFont="1" applyAlignment="1">
      <alignment horizontal="left" vertical="center"/>
    </xf>
    <xf numFmtId="0" fontId="4" fillId="0" borderId="11" xfId="0" applyFont="1" applyBorder="1" applyAlignment="1">
      <alignment horizontal="center" vertical="center"/>
    </xf>
    <xf numFmtId="0" fontId="4"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0" fontId="3" fillId="0" borderId="6" xfId="0" applyFont="1" applyBorder="1" applyAlignment="1">
      <alignment horizontal="left" vertical="center" wrapText="1" indent="1"/>
    </xf>
    <xf numFmtId="0" fontId="3" fillId="0" borderId="11" xfId="0" applyFont="1" applyBorder="1" applyAlignment="1">
      <alignment horizontal="center" vertical="center" wrapText="1"/>
    </xf>
    <xf numFmtId="179" fontId="5" fillId="0" borderId="7" xfId="56"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right"/>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5" fillId="0" borderId="0" xfId="0" applyFont="1" applyAlignment="1">
      <alignment horizontal="left" vertical="center"/>
    </xf>
    <xf numFmtId="49" fontId="5" fillId="0" borderId="7" xfId="0" applyNumberFormat="1" applyFont="1" applyBorder="1" applyAlignment="1">
      <alignment horizontal="left" vertical="center" wrapText="1"/>
    </xf>
    <xf numFmtId="0" fontId="13" fillId="0" borderId="7" xfId="0" applyFont="1" applyBorder="1" applyAlignment="1">
      <alignment horizontal="center" vertical="center"/>
    </xf>
    <xf numFmtId="0" fontId="13" fillId="0" borderId="1" xfId="0" applyFont="1" applyBorder="1" applyAlignment="1">
      <alignment horizontal="center" vertical="center" wrapText="1"/>
    </xf>
    <xf numFmtId="4" fontId="3" fillId="0" borderId="7" xfId="0" applyNumberFormat="1" applyFont="1" applyBorder="1" applyAlignment="1" applyProtection="1">
      <alignment horizontal="right" vertical="center" wrapText="1"/>
      <protection locked="0"/>
    </xf>
    <xf numFmtId="0" fontId="1" fillId="0" borderId="0" xfId="0" applyFont="1" applyAlignment="1">
      <alignment vertical="top"/>
    </xf>
    <xf numFmtId="0" fontId="14" fillId="0" borderId="7" xfId="0" applyFont="1" applyBorder="1" applyAlignment="1">
      <alignment horizontal="center"/>
    </xf>
    <xf numFmtId="49" fontId="5" fillId="0" borderId="7" xfId="53" applyFont="1" applyAlignment="1">
      <alignment horizontal="left" vertical="center" wrapText="1" indent="1"/>
    </xf>
    <xf numFmtId="0" fontId="13" fillId="0" borderId="7" xfId="0" applyFont="1" applyBorder="1" applyAlignment="1">
      <alignment horizontal="center" vertical="center" wrapText="1"/>
    </xf>
    <xf numFmtId="0" fontId="1" fillId="0" borderId="0" xfId="0" applyFont="1" applyAlignment="1">
      <alignment horizontal="center" wrapText="1"/>
    </xf>
    <xf numFmtId="0" fontId="15"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19" fillId="0" borderId="7" xfId="0" applyFont="1" applyBorder="1" applyAlignment="1">
      <alignment vertical="center"/>
    </xf>
    <xf numFmtId="4" fontId="19" fillId="0" borderId="7" xfId="0" applyNumberFormat="1" applyFont="1" applyBorder="1" applyAlignment="1" applyProtection="1">
      <alignment horizontal="right" vertical="center"/>
      <protection locked="0"/>
    </xf>
    <xf numFmtId="49" fontId="19" fillId="0" borderId="7" xfId="53"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19" fillId="0" borderId="7" xfId="0" applyNumberFormat="1" applyFont="1" applyBorder="1" applyAlignment="1">
      <alignment horizontal="right" vertical="center"/>
    </xf>
    <xf numFmtId="0" fontId="19" fillId="0" borderId="7" xfId="0" applyFont="1" applyBorder="1" applyAlignment="1">
      <alignment horizontal="center" vertical="center"/>
    </xf>
    <xf numFmtId="0" fontId="5" fillId="0" borderId="7" xfId="0" applyFont="1" applyBorder="1" applyAlignment="1">
      <alignment horizontal="left" vertical="center"/>
    </xf>
    <xf numFmtId="0" fontId="19"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178" fontId="5" fillId="0" borderId="0" xfId="54" applyFont="1" applyBorder="1">
      <alignment horizontal="right" vertical="center"/>
    </xf>
    <xf numFmtId="0" fontId="11" fillId="0" borderId="0" xfId="0" applyFont="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6" xfId="0" applyFont="1" applyBorder="1" applyAlignment="1">
      <alignment horizontal="center" vertical="center"/>
    </xf>
    <xf numFmtId="0" fontId="1" fillId="0" borderId="11" xfId="0" applyFont="1" applyBorder="1" applyAlignment="1">
      <alignment horizontal="center" vertical="center"/>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1" fillId="0" borderId="0" xfId="0" applyFont="1" applyProtection="1">
      <protection locked="0"/>
    </xf>
    <xf numFmtId="0" fontId="4" fillId="0" borderId="0" xfId="0" applyFont="1" applyProtection="1">
      <protection locked="0"/>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pplyProtection="1">
      <alignment horizontal="center" vertical="center"/>
      <protection locked="0"/>
    </xf>
    <xf numFmtId="0" fontId="1" fillId="0" borderId="11" xfId="0" applyFont="1" applyBorder="1" applyAlignment="1">
      <alignment horizontal="center" vertical="center" wrapText="1"/>
    </xf>
    <xf numFmtId="0" fontId="20" fillId="0" borderId="1" xfId="0" applyFont="1" applyBorder="1" applyAlignment="1">
      <alignment horizontal="center" vertical="center" wrapText="1"/>
    </xf>
    <xf numFmtId="0" fontId="1" fillId="0" borderId="1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6" fillId="0" borderId="0" xfId="0" applyFont="1" applyAlignment="1">
      <alignment horizontal="center" vertical="top"/>
    </xf>
    <xf numFmtId="0" fontId="3" fillId="0" borderId="6" xfId="0" applyFont="1" applyBorder="1" applyAlignment="1">
      <alignment horizontal="left" vertical="center"/>
    </xf>
    <xf numFmtId="0" fontId="19" fillId="0" borderId="6" xfId="0" applyFont="1" applyBorder="1" applyAlignment="1">
      <alignment horizontal="center" vertical="center"/>
    </xf>
    <xf numFmtId="0" fontId="19" fillId="0" borderId="6" xfId="0" applyFont="1" applyBorder="1" applyAlignment="1">
      <alignment horizontal="left" vertical="center"/>
    </xf>
    <xf numFmtId="0" fontId="19" fillId="0" borderId="7" xfId="0" applyFont="1" applyBorder="1" applyAlignment="1">
      <alignment horizontal="left" vertical="center"/>
    </xf>
    <xf numFmtId="178" fontId="19" fillId="0" borderId="7" xfId="0" applyNumberFormat="1" applyFont="1" applyBorder="1" applyAlignment="1">
      <alignment horizontal="right" vertical="center"/>
    </xf>
    <xf numFmtId="0" fontId="5" fillId="0" borderId="6" xfId="0" applyFont="1" applyBorder="1" applyAlignment="1">
      <alignment horizontal="left" vertical="center"/>
    </xf>
    <xf numFmtId="0" fontId="19" fillId="0" borderId="6" xfId="0" applyFont="1" applyBorder="1" applyAlignment="1" applyProtection="1">
      <alignment horizontal="center" vertical="center"/>
      <protection locked="0"/>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DateTimeStyle"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DateStyle"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PercentStyle"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umberStyle" xfId="52"/>
    <cellStyle name="TextStyle" xfId="53"/>
    <cellStyle name="MoneyStyle" xfId="54"/>
    <cellStyle name="Time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1"/>
  <sheetViews>
    <sheetView showZeros="0" workbookViewId="0">
      <selection activeCell="A11" sqref="A11"/>
    </sheetView>
  </sheetViews>
  <sheetFormatPr defaultColWidth="8" defaultRowHeight="14.25" customHeight="1" outlineLevelCol="3"/>
  <cols>
    <col min="1" max="1" width="29.375" customWidth="1"/>
    <col min="2" max="2" width="22.875" customWidth="1"/>
    <col min="3" max="3" width="31.75" customWidth="1"/>
    <col min="4" max="4" width="23.25" customWidth="1"/>
  </cols>
  <sheetData>
    <row r="1" ht="12" customHeight="1" spans="4:4">
      <c r="D1" s="103" t="s">
        <v>0</v>
      </c>
    </row>
    <row r="2" ht="36" customHeight="1" spans="1:4">
      <c r="A2" s="45" t="s">
        <v>1</v>
      </c>
      <c r="B2" s="169"/>
      <c r="C2" s="169"/>
      <c r="D2" s="169"/>
    </row>
    <row r="3" ht="21" customHeight="1" spans="1:4">
      <c r="A3" s="95" t="str">
        <f>"单位名称："&amp;"云南省就业局"</f>
        <v>单位名称：云南省就业局</v>
      </c>
      <c r="B3" s="134"/>
      <c r="C3" s="134"/>
      <c r="D3" s="102"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45" t="s">
        <v>8</v>
      </c>
      <c r="B7" s="122">
        <v>83984498.13</v>
      </c>
      <c r="C7" s="23" t="str">
        <f>"一"&amp;"、"&amp;"社会保障和就业支出"</f>
        <v>一、社会保障和就业支出</v>
      </c>
      <c r="D7" s="122">
        <v>82481194.15</v>
      </c>
    </row>
    <row r="8" ht="25.4" customHeight="1" spans="1:4">
      <c r="A8" s="145" t="s">
        <v>9</v>
      </c>
      <c r="B8" s="122"/>
      <c r="C8" s="23" t="str">
        <f>"二"&amp;"、"&amp;"卫生健康支出"</f>
        <v>二、卫生健康支出</v>
      </c>
      <c r="D8" s="122">
        <v>980974.78</v>
      </c>
    </row>
    <row r="9" ht="25.4" customHeight="1" spans="1:4">
      <c r="A9" s="145" t="s">
        <v>10</v>
      </c>
      <c r="B9" s="122"/>
      <c r="C9" s="23" t="str">
        <f>"三"&amp;"、"&amp;"农林水支出"</f>
        <v>三、农林水支出</v>
      </c>
      <c r="D9" s="122">
        <v>6100</v>
      </c>
    </row>
    <row r="10" ht="25.4" customHeight="1" spans="1:4">
      <c r="A10" s="145" t="s">
        <v>11</v>
      </c>
      <c r="B10" s="94"/>
      <c r="C10" s="23" t="str">
        <f>"四"&amp;"、"&amp;"住房保障支出"</f>
        <v>四、住房保障支出</v>
      </c>
      <c r="D10" s="122">
        <v>675759.29</v>
      </c>
    </row>
    <row r="11" ht="25.4" customHeight="1" spans="1:4">
      <c r="A11" s="145" t="s">
        <v>12</v>
      </c>
      <c r="B11" s="122"/>
      <c r="C11" s="23"/>
      <c r="D11" s="122"/>
    </row>
    <row r="12" ht="25.4" customHeight="1" spans="1:4">
      <c r="A12" s="145" t="s">
        <v>13</v>
      </c>
      <c r="B12" s="94"/>
      <c r="C12" s="23"/>
      <c r="D12" s="122"/>
    </row>
    <row r="13" ht="25.4" customHeight="1" spans="1:4">
      <c r="A13" s="145" t="s">
        <v>14</v>
      </c>
      <c r="B13" s="94"/>
      <c r="C13" s="23"/>
      <c r="D13" s="122"/>
    </row>
    <row r="14" ht="25.4" customHeight="1" spans="1:4">
      <c r="A14" s="145" t="s">
        <v>15</v>
      </c>
      <c r="B14" s="94"/>
      <c r="C14" s="23"/>
      <c r="D14" s="122"/>
    </row>
    <row r="15" ht="25.4" customHeight="1" spans="1:4">
      <c r="A15" s="170" t="s">
        <v>16</v>
      </c>
      <c r="B15" s="94"/>
      <c r="C15" s="23"/>
      <c r="D15" s="122"/>
    </row>
    <row r="16" ht="25.4" customHeight="1" spans="1:4">
      <c r="A16" s="170" t="s">
        <v>17</v>
      </c>
      <c r="B16" s="122"/>
      <c r="C16" s="23"/>
      <c r="D16" s="122"/>
    </row>
    <row r="17" ht="25.4" customHeight="1" spans="1:4">
      <c r="A17" s="171" t="s">
        <v>18</v>
      </c>
      <c r="B17" s="141">
        <v>83984498.13</v>
      </c>
      <c r="C17" s="142" t="s">
        <v>19</v>
      </c>
      <c r="D17" s="141">
        <v>84144028.22</v>
      </c>
    </row>
    <row r="18" ht="25.4" customHeight="1" spans="1:4">
      <c r="A18" s="172" t="s">
        <v>20</v>
      </c>
      <c r="B18" s="141">
        <v>159530.09</v>
      </c>
      <c r="C18" s="173" t="s">
        <v>21</v>
      </c>
      <c r="D18" s="174"/>
    </row>
    <row r="19" ht="25.4" customHeight="1" spans="1:4">
      <c r="A19" s="175" t="s">
        <v>22</v>
      </c>
      <c r="B19" s="122">
        <v>159530.09</v>
      </c>
      <c r="C19" s="143" t="s">
        <v>22</v>
      </c>
      <c r="D19" s="94"/>
    </row>
    <row r="20" ht="25.4" customHeight="1" spans="1:4">
      <c r="A20" s="175" t="s">
        <v>23</v>
      </c>
      <c r="B20" s="122"/>
      <c r="C20" s="143" t="s">
        <v>23</v>
      </c>
      <c r="D20" s="94"/>
    </row>
    <row r="21" ht="25.4" customHeight="1" spans="1:4">
      <c r="A21" s="176" t="s">
        <v>24</v>
      </c>
      <c r="B21" s="141">
        <v>84144028.22</v>
      </c>
      <c r="C21" s="142" t="s">
        <v>25</v>
      </c>
      <c r="D21" s="137">
        <v>84144028.22</v>
      </c>
    </row>
  </sheetData>
  <mergeCells count="8">
    <mergeCell ref="A2:D2"/>
    <mergeCell ref="A3:B3"/>
    <mergeCell ref="A4:B4"/>
    <mergeCell ref="C4:D4"/>
    <mergeCell ref="A5:A6"/>
    <mergeCell ref="B5:B6"/>
    <mergeCell ref="C5:C6"/>
    <mergeCell ref="D5:D6"/>
  </mergeCells>
  <pageMargins left="1.53541666666667" right="0.75" top="0.550694444444444" bottom="0.196527777777778"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view="pageBreakPreview" zoomScaleNormal="100" topLeftCell="B1" workbookViewId="0">
      <selection activeCell="F1" sqref="A$1:S$1048576"/>
    </sheetView>
  </sheetViews>
  <sheetFormatPr defaultColWidth="8" defaultRowHeight="14.25" customHeight="1"/>
  <cols>
    <col min="1" max="1" width="19.125" customWidth="1"/>
    <col min="2" max="2" width="12.5" customWidth="1"/>
    <col min="3" max="3" width="13.5" customWidth="1"/>
    <col min="4" max="4" width="13" customWidth="1"/>
    <col min="5" max="5" width="16.175" customWidth="1"/>
    <col min="6" max="8" width="9.25" customWidth="1"/>
    <col min="9" max="9" width="8.25" customWidth="1"/>
    <col min="10" max="10" width="9.75" customWidth="1"/>
    <col min="11" max="11" width="10.5" customWidth="1"/>
    <col min="12" max="12" width="8.625" customWidth="1"/>
    <col min="13" max="13" width="10.75" customWidth="1"/>
    <col min="14" max="14" width="9.75" customWidth="1"/>
    <col min="15" max="16" width="11.625" customWidth="1"/>
    <col min="17" max="17" width="10" customWidth="1"/>
    <col min="18" max="18" width="11.75" customWidth="1"/>
    <col min="19" max="19" width="10.125" customWidth="1"/>
  </cols>
  <sheetData>
    <row r="1" ht="12" customHeight="1" spans="1:18">
      <c r="A1" s="147"/>
      <c r="J1" s="159"/>
      <c r="R1" s="2" t="s">
        <v>26</v>
      </c>
    </row>
    <row r="2" ht="36" customHeight="1" spans="1:19">
      <c r="A2" s="148" t="s">
        <v>27</v>
      </c>
      <c r="B2" s="27"/>
      <c r="C2" s="27"/>
      <c r="D2" s="27"/>
      <c r="E2" s="27"/>
      <c r="F2" s="27"/>
      <c r="G2" s="27"/>
      <c r="H2" s="27"/>
      <c r="I2" s="27"/>
      <c r="J2" s="46"/>
      <c r="K2" s="27"/>
      <c r="L2" s="27"/>
      <c r="M2" s="27"/>
      <c r="N2" s="27"/>
      <c r="O2" s="27"/>
      <c r="P2" s="27"/>
      <c r="Q2" s="27"/>
      <c r="R2" s="27"/>
      <c r="S2" s="27"/>
    </row>
    <row r="3" ht="38" customHeight="1" spans="1:19">
      <c r="A3" s="95" t="str">
        <f>"单位名称："&amp;"云南省就业局"</f>
        <v>单位名称：云南省就业局</v>
      </c>
      <c r="B3" s="6"/>
      <c r="C3" s="6"/>
      <c r="D3" s="6"/>
      <c r="E3" s="6"/>
      <c r="F3" s="6"/>
      <c r="G3" s="6"/>
      <c r="H3" s="6"/>
      <c r="I3" s="6"/>
      <c r="J3" s="160"/>
      <c r="K3" s="6"/>
      <c r="L3" s="6"/>
      <c r="M3" s="6"/>
      <c r="N3" s="7"/>
      <c r="O3" s="7"/>
      <c r="P3" s="7"/>
      <c r="Q3" s="7"/>
      <c r="R3" s="7" t="s">
        <v>2</v>
      </c>
      <c r="S3" s="7" t="s">
        <v>2</v>
      </c>
    </row>
    <row r="4" ht="38" customHeight="1" spans="1:19">
      <c r="A4" s="149" t="s">
        <v>28</v>
      </c>
      <c r="B4" s="150" t="s">
        <v>29</v>
      </c>
      <c r="C4" s="150" t="s">
        <v>30</v>
      </c>
      <c r="D4" s="151" t="s">
        <v>31</v>
      </c>
      <c r="E4" s="152"/>
      <c r="F4" s="152"/>
      <c r="G4" s="152"/>
      <c r="H4" s="152"/>
      <c r="I4" s="152"/>
      <c r="J4" s="161"/>
      <c r="K4" s="152"/>
      <c r="L4" s="152"/>
      <c r="M4" s="152"/>
      <c r="N4" s="162"/>
      <c r="O4" s="162" t="s">
        <v>20</v>
      </c>
      <c r="P4" s="162"/>
      <c r="Q4" s="162"/>
      <c r="R4" s="162"/>
      <c r="S4" s="162"/>
    </row>
    <row r="5" ht="38" customHeight="1" spans="1:19">
      <c r="A5" s="153"/>
      <c r="B5" s="154"/>
      <c r="C5" s="154"/>
      <c r="D5" s="154" t="s">
        <v>32</v>
      </c>
      <c r="E5" s="154" t="s">
        <v>33</v>
      </c>
      <c r="F5" s="154" t="s">
        <v>34</v>
      </c>
      <c r="G5" s="154" t="s">
        <v>35</v>
      </c>
      <c r="H5" s="154" t="s">
        <v>36</v>
      </c>
      <c r="I5" s="163" t="s">
        <v>37</v>
      </c>
      <c r="J5" s="164"/>
      <c r="K5" s="163" t="s">
        <v>38</v>
      </c>
      <c r="L5" s="163" t="s">
        <v>39</v>
      </c>
      <c r="M5" s="163" t="s">
        <v>40</v>
      </c>
      <c r="N5" s="165" t="s">
        <v>41</v>
      </c>
      <c r="O5" s="166" t="s">
        <v>32</v>
      </c>
      <c r="P5" s="166" t="s">
        <v>33</v>
      </c>
      <c r="Q5" s="166" t="s">
        <v>34</v>
      </c>
      <c r="R5" s="166" t="s">
        <v>35</v>
      </c>
      <c r="S5" s="166" t="s">
        <v>42</v>
      </c>
    </row>
    <row r="6" ht="38" customHeight="1" spans="1:19">
      <c r="A6" s="155"/>
      <c r="B6" s="156"/>
      <c r="C6" s="156"/>
      <c r="D6" s="156"/>
      <c r="E6" s="156"/>
      <c r="F6" s="156"/>
      <c r="G6" s="156"/>
      <c r="H6" s="156"/>
      <c r="I6" s="167" t="s">
        <v>32</v>
      </c>
      <c r="J6" s="167" t="s">
        <v>43</v>
      </c>
      <c r="K6" s="167" t="s">
        <v>38</v>
      </c>
      <c r="L6" s="167" t="s">
        <v>39</v>
      </c>
      <c r="M6" s="167" t="s">
        <v>40</v>
      </c>
      <c r="N6" s="167" t="s">
        <v>41</v>
      </c>
      <c r="O6" s="167"/>
      <c r="P6" s="167"/>
      <c r="Q6" s="167"/>
      <c r="R6" s="167"/>
      <c r="S6" s="167"/>
    </row>
    <row r="7" ht="38" customHeight="1" spans="1:19">
      <c r="A7" s="131">
        <v>1</v>
      </c>
      <c r="B7" s="19">
        <v>2</v>
      </c>
      <c r="C7" s="19">
        <v>3</v>
      </c>
      <c r="D7" s="19">
        <v>4</v>
      </c>
      <c r="E7" s="131">
        <v>5</v>
      </c>
      <c r="F7" s="19">
        <v>6</v>
      </c>
      <c r="G7" s="19">
        <v>7</v>
      </c>
      <c r="H7" s="131">
        <v>8</v>
      </c>
      <c r="I7" s="19">
        <v>9</v>
      </c>
      <c r="J7" s="34">
        <v>10</v>
      </c>
      <c r="K7" s="34">
        <v>11</v>
      </c>
      <c r="L7" s="168">
        <v>12</v>
      </c>
      <c r="M7" s="34">
        <v>13</v>
      </c>
      <c r="N7" s="34">
        <v>14</v>
      </c>
      <c r="O7" s="34">
        <v>15</v>
      </c>
      <c r="P7" s="34">
        <v>16</v>
      </c>
      <c r="Q7" s="34">
        <v>17</v>
      </c>
      <c r="R7" s="34">
        <v>18</v>
      </c>
      <c r="S7" s="34">
        <v>19</v>
      </c>
    </row>
    <row r="8" ht="38" customHeight="1" spans="1:19">
      <c r="A8" s="29" t="s">
        <v>44</v>
      </c>
      <c r="B8" s="29" t="s">
        <v>45</v>
      </c>
      <c r="C8" s="22">
        <v>84144028.22</v>
      </c>
      <c r="D8" s="122">
        <v>83984498.13</v>
      </c>
      <c r="E8" s="94">
        <v>83984498.13</v>
      </c>
      <c r="F8" s="94"/>
      <c r="G8" s="94"/>
      <c r="H8" s="94"/>
      <c r="I8" s="94"/>
      <c r="J8" s="94"/>
      <c r="K8" s="94"/>
      <c r="L8" s="94"/>
      <c r="M8" s="94"/>
      <c r="N8" s="94"/>
      <c r="O8" s="94">
        <v>159530.09</v>
      </c>
      <c r="P8" s="94">
        <v>159530.09</v>
      </c>
      <c r="Q8" s="94"/>
      <c r="R8" s="94"/>
      <c r="S8" s="94"/>
    </row>
    <row r="9" ht="38" customHeight="1" spans="1:19">
      <c r="A9" s="157" t="s">
        <v>30</v>
      </c>
      <c r="B9" s="158"/>
      <c r="C9" s="122">
        <v>84144028.22</v>
      </c>
      <c r="D9" s="122">
        <v>83984498.13</v>
      </c>
      <c r="E9" s="94">
        <v>83984498.13</v>
      </c>
      <c r="F9" s="94"/>
      <c r="G9" s="94"/>
      <c r="H9" s="94"/>
      <c r="I9" s="94"/>
      <c r="J9" s="94"/>
      <c r="K9" s="94"/>
      <c r="L9" s="94"/>
      <c r="M9" s="94"/>
      <c r="N9" s="94"/>
      <c r="O9" s="94">
        <v>159530.09</v>
      </c>
      <c r="P9" s="94">
        <v>159530.09</v>
      </c>
      <c r="Q9" s="94"/>
      <c r="R9" s="94"/>
      <c r="S9" s="94"/>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9" scale="6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31"/>
  <sheetViews>
    <sheetView showZeros="0" tabSelected="1" workbookViewId="0">
      <selection activeCell="C12" sqref="C12"/>
    </sheetView>
  </sheetViews>
  <sheetFormatPr defaultColWidth="9.14166666666667" defaultRowHeight="14.25" customHeight="1"/>
  <cols>
    <col min="1" max="1" width="22.875" customWidth="1"/>
    <col min="2" max="2" width="33.625" customWidth="1"/>
    <col min="3" max="3" width="31.75" customWidth="1"/>
    <col min="4" max="4" width="23.25" customWidth="1"/>
    <col min="5" max="6" width="18.85" customWidth="1"/>
    <col min="7" max="7" width="14.875" customWidth="1"/>
    <col min="8" max="8" width="18" customWidth="1"/>
    <col min="9" max="9" width="18.85" customWidth="1"/>
    <col min="10" max="10" width="12.125" customWidth="1"/>
    <col min="11" max="11" width="15.625" customWidth="1"/>
    <col min="12" max="14" width="18.85" customWidth="1"/>
    <col min="15" max="15" width="15.5" customWidth="1"/>
  </cols>
  <sheetData>
    <row r="1" ht="25" customHeight="1" spans="15:15">
      <c r="O1" s="57" t="s">
        <v>46</v>
      </c>
    </row>
    <row r="2" ht="28.5" customHeight="1" spans="1:15">
      <c r="A2" s="27" t="s">
        <v>47</v>
      </c>
      <c r="B2" s="27"/>
      <c r="C2" s="27"/>
      <c r="D2" s="27"/>
      <c r="E2" s="27"/>
      <c r="F2" s="27"/>
      <c r="G2" s="27"/>
      <c r="H2" s="27"/>
      <c r="I2" s="27"/>
      <c r="J2" s="27"/>
      <c r="K2" s="27"/>
      <c r="L2" s="27"/>
      <c r="M2" s="27"/>
      <c r="N2" s="27"/>
      <c r="O2" s="27"/>
    </row>
    <row r="3" ht="15" customHeight="1" spans="1:15">
      <c r="A3" s="104" t="str">
        <f>"单位名称："&amp;"云南省就业局"</f>
        <v>单位名称：云南省就业局</v>
      </c>
      <c r="B3" s="105"/>
      <c r="C3" s="60"/>
      <c r="D3" s="60"/>
      <c r="E3" s="60"/>
      <c r="F3" s="60"/>
      <c r="G3" s="6"/>
      <c r="H3" s="60"/>
      <c r="I3" s="60"/>
      <c r="J3" s="6"/>
      <c r="K3" s="60"/>
      <c r="L3" s="60"/>
      <c r="M3" s="6"/>
      <c r="N3" s="6"/>
      <c r="O3" s="106" t="s">
        <v>2</v>
      </c>
    </row>
    <row r="4" ht="18.75" customHeight="1" spans="1:15">
      <c r="A4" s="9" t="s">
        <v>48</v>
      </c>
      <c r="B4" s="9" t="s">
        <v>49</v>
      </c>
      <c r="C4" s="15" t="s">
        <v>30</v>
      </c>
      <c r="D4" s="63" t="s">
        <v>33</v>
      </c>
      <c r="E4" s="63"/>
      <c r="F4" s="63"/>
      <c r="G4" s="146" t="s">
        <v>34</v>
      </c>
      <c r="H4" s="9" t="s">
        <v>35</v>
      </c>
      <c r="I4" s="9" t="s">
        <v>50</v>
      </c>
      <c r="J4" s="10" t="s">
        <v>51</v>
      </c>
      <c r="K4" s="72" t="s">
        <v>52</v>
      </c>
      <c r="L4" s="72" t="s">
        <v>53</v>
      </c>
      <c r="M4" s="72" t="s">
        <v>54</v>
      </c>
      <c r="N4" s="72" t="s">
        <v>55</v>
      </c>
      <c r="O4" s="89" t="s">
        <v>56</v>
      </c>
    </row>
    <row r="5" ht="30" customHeight="1" spans="1:15">
      <c r="A5" s="18"/>
      <c r="B5" s="18"/>
      <c r="C5" s="18"/>
      <c r="D5" s="63" t="s">
        <v>32</v>
      </c>
      <c r="E5" s="63" t="s">
        <v>57</v>
      </c>
      <c r="F5" s="63" t="s">
        <v>58</v>
      </c>
      <c r="G5" s="18"/>
      <c r="H5" s="18"/>
      <c r="I5" s="18"/>
      <c r="J5" s="63" t="s">
        <v>32</v>
      </c>
      <c r="K5" s="93" t="s">
        <v>52</v>
      </c>
      <c r="L5" s="93" t="s">
        <v>53</v>
      </c>
      <c r="M5" s="93" t="s">
        <v>54</v>
      </c>
      <c r="N5" s="93" t="s">
        <v>55</v>
      </c>
      <c r="O5" s="93" t="s">
        <v>56</v>
      </c>
    </row>
    <row r="6" ht="16.5" customHeight="1" spans="1:15">
      <c r="A6" s="63">
        <v>1</v>
      </c>
      <c r="B6" s="63">
        <v>2</v>
      </c>
      <c r="C6" s="63">
        <v>3</v>
      </c>
      <c r="D6" s="63">
        <v>4</v>
      </c>
      <c r="E6" s="63">
        <v>5</v>
      </c>
      <c r="F6" s="63">
        <v>6</v>
      </c>
      <c r="G6" s="63">
        <v>7</v>
      </c>
      <c r="H6" s="48">
        <v>8</v>
      </c>
      <c r="I6" s="48">
        <v>9</v>
      </c>
      <c r="J6" s="48">
        <v>10</v>
      </c>
      <c r="K6" s="48">
        <v>11</v>
      </c>
      <c r="L6" s="48">
        <v>12</v>
      </c>
      <c r="M6" s="48">
        <v>13</v>
      </c>
      <c r="N6" s="48">
        <v>14</v>
      </c>
      <c r="O6" s="63">
        <v>15</v>
      </c>
    </row>
    <row r="7" ht="20.25" customHeight="1" spans="1:15">
      <c r="A7" s="29" t="s">
        <v>59</v>
      </c>
      <c r="B7" s="29" t="s">
        <v>60</v>
      </c>
      <c r="C7" s="122">
        <v>82481194.15</v>
      </c>
      <c r="D7" s="122">
        <v>82481194.15</v>
      </c>
      <c r="E7" s="122">
        <v>7800651.56</v>
      </c>
      <c r="F7" s="122">
        <v>74680542.59</v>
      </c>
      <c r="G7" s="94"/>
      <c r="H7" s="122"/>
      <c r="I7" s="122"/>
      <c r="J7" s="122"/>
      <c r="K7" s="122"/>
      <c r="L7" s="122"/>
      <c r="M7" s="94"/>
      <c r="N7" s="122"/>
      <c r="O7" s="122"/>
    </row>
    <row r="8" ht="20.25" customHeight="1" spans="1:15">
      <c r="A8" s="65" t="s">
        <v>61</v>
      </c>
      <c r="B8" s="65" t="s">
        <v>62</v>
      </c>
      <c r="C8" s="122">
        <v>14605585.01</v>
      </c>
      <c r="D8" s="122">
        <v>14605585.01</v>
      </c>
      <c r="E8" s="122">
        <v>6922154.92</v>
      </c>
      <c r="F8" s="122">
        <v>7683430.09</v>
      </c>
      <c r="G8" s="94"/>
      <c r="H8" s="122"/>
      <c r="I8" s="122"/>
      <c r="J8" s="122"/>
      <c r="K8" s="122"/>
      <c r="L8" s="122"/>
      <c r="M8" s="94"/>
      <c r="N8" s="122"/>
      <c r="O8" s="122"/>
    </row>
    <row r="9" ht="20.25" customHeight="1" spans="1:15">
      <c r="A9" s="130" t="s">
        <v>63</v>
      </c>
      <c r="B9" s="130" t="s">
        <v>64</v>
      </c>
      <c r="C9" s="122">
        <v>6922154.92</v>
      </c>
      <c r="D9" s="122">
        <v>6922154.92</v>
      </c>
      <c r="E9" s="122">
        <v>6922154.92</v>
      </c>
      <c r="F9" s="122"/>
      <c r="G9" s="94"/>
      <c r="H9" s="122"/>
      <c r="I9" s="122"/>
      <c r="J9" s="122"/>
      <c r="K9" s="122"/>
      <c r="L9" s="122"/>
      <c r="M9" s="94"/>
      <c r="N9" s="122"/>
      <c r="O9" s="122"/>
    </row>
    <row r="10" ht="20.25" customHeight="1" spans="1:15">
      <c r="A10" s="130" t="s">
        <v>65</v>
      </c>
      <c r="B10" s="130" t="s">
        <v>66</v>
      </c>
      <c r="C10" s="122">
        <v>535600</v>
      </c>
      <c r="D10" s="122">
        <v>535600</v>
      </c>
      <c r="E10" s="122"/>
      <c r="F10" s="122">
        <v>535600</v>
      </c>
      <c r="G10" s="94"/>
      <c r="H10" s="122"/>
      <c r="I10" s="122"/>
      <c r="J10" s="122"/>
      <c r="K10" s="122"/>
      <c r="L10" s="122"/>
      <c r="M10" s="94"/>
      <c r="N10" s="122"/>
      <c r="O10" s="122"/>
    </row>
    <row r="11" ht="20.25" customHeight="1" spans="1:15">
      <c r="A11" s="130" t="s">
        <v>67</v>
      </c>
      <c r="B11" s="130" t="s">
        <v>68</v>
      </c>
      <c r="C11" s="122">
        <v>7117830.09</v>
      </c>
      <c r="D11" s="122">
        <v>7117830.09</v>
      </c>
      <c r="E11" s="122"/>
      <c r="F11" s="122">
        <v>7117830.09</v>
      </c>
      <c r="G11" s="94"/>
      <c r="H11" s="122"/>
      <c r="I11" s="122"/>
      <c r="J11" s="122"/>
      <c r="K11" s="122"/>
      <c r="L11" s="122"/>
      <c r="M11" s="94"/>
      <c r="N11" s="122"/>
      <c r="O11" s="122"/>
    </row>
    <row r="12" ht="20.25" customHeight="1" spans="1:15">
      <c r="A12" s="130" t="s">
        <v>69</v>
      </c>
      <c r="B12" s="130" t="s">
        <v>70</v>
      </c>
      <c r="C12" s="122">
        <v>30000</v>
      </c>
      <c r="D12" s="122">
        <v>30000</v>
      </c>
      <c r="E12" s="122"/>
      <c r="F12" s="122">
        <v>30000</v>
      </c>
      <c r="G12" s="94"/>
      <c r="H12" s="122"/>
      <c r="I12" s="122"/>
      <c r="J12" s="122"/>
      <c r="K12" s="122"/>
      <c r="L12" s="122"/>
      <c r="M12" s="94"/>
      <c r="N12" s="122"/>
      <c r="O12" s="122"/>
    </row>
    <row r="13" ht="20.25" customHeight="1" spans="1:15">
      <c r="A13" s="65" t="s">
        <v>71</v>
      </c>
      <c r="B13" s="65" t="s">
        <v>72</v>
      </c>
      <c r="C13" s="122">
        <v>869970.79</v>
      </c>
      <c r="D13" s="122">
        <v>869970.79</v>
      </c>
      <c r="E13" s="122">
        <v>869970.79</v>
      </c>
      <c r="F13" s="122"/>
      <c r="G13" s="94"/>
      <c r="H13" s="122"/>
      <c r="I13" s="122"/>
      <c r="J13" s="122"/>
      <c r="K13" s="122"/>
      <c r="L13" s="122"/>
      <c r="M13" s="94"/>
      <c r="N13" s="122"/>
      <c r="O13" s="122"/>
    </row>
    <row r="14" ht="20.25" customHeight="1" spans="1:15">
      <c r="A14" s="130" t="s">
        <v>73</v>
      </c>
      <c r="B14" s="130" t="s">
        <v>74</v>
      </c>
      <c r="C14" s="122">
        <v>16200</v>
      </c>
      <c r="D14" s="122">
        <v>16200</v>
      </c>
      <c r="E14" s="122">
        <v>16200</v>
      </c>
      <c r="F14" s="122"/>
      <c r="G14" s="94"/>
      <c r="H14" s="122"/>
      <c r="I14" s="122"/>
      <c r="J14" s="122"/>
      <c r="K14" s="122"/>
      <c r="L14" s="122"/>
      <c r="M14" s="94"/>
      <c r="N14" s="122"/>
      <c r="O14" s="122"/>
    </row>
    <row r="15" ht="20.25" customHeight="1" spans="1:15">
      <c r="A15" s="130" t="s">
        <v>75</v>
      </c>
      <c r="B15" s="130" t="s">
        <v>76</v>
      </c>
      <c r="C15" s="122">
        <v>853770.79</v>
      </c>
      <c r="D15" s="122">
        <v>853770.79</v>
      </c>
      <c r="E15" s="122">
        <v>853770.79</v>
      </c>
      <c r="F15" s="122"/>
      <c r="G15" s="94"/>
      <c r="H15" s="122"/>
      <c r="I15" s="122"/>
      <c r="J15" s="122"/>
      <c r="K15" s="122"/>
      <c r="L15" s="122"/>
      <c r="M15" s="94"/>
      <c r="N15" s="122"/>
      <c r="O15" s="122"/>
    </row>
    <row r="16" ht="20.25" customHeight="1" spans="1:15">
      <c r="A16" s="65" t="s">
        <v>77</v>
      </c>
      <c r="B16" s="65" t="s">
        <v>78</v>
      </c>
      <c r="C16" s="122">
        <v>66997112.5</v>
      </c>
      <c r="D16" s="122">
        <v>66997112.5</v>
      </c>
      <c r="E16" s="122"/>
      <c r="F16" s="122">
        <v>66997112.5</v>
      </c>
      <c r="G16" s="94"/>
      <c r="H16" s="122"/>
      <c r="I16" s="122"/>
      <c r="J16" s="122"/>
      <c r="K16" s="122"/>
      <c r="L16" s="122"/>
      <c r="M16" s="94"/>
      <c r="N16" s="122"/>
      <c r="O16" s="122"/>
    </row>
    <row r="17" ht="20.25" customHeight="1" spans="1:15">
      <c r="A17" s="130" t="s">
        <v>79</v>
      </c>
      <c r="B17" s="130" t="s">
        <v>80</v>
      </c>
      <c r="C17" s="122">
        <v>66997112.5</v>
      </c>
      <c r="D17" s="122">
        <v>66997112.5</v>
      </c>
      <c r="E17" s="122"/>
      <c r="F17" s="122">
        <v>66997112.5</v>
      </c>
      <c r="G17" s="94"/>
      <c r="H17" s="122"/>
      <c r="I17" s="122"/>
      <c r="J17" s="122"/>
      <c r="K17" s="122"/>
      <c r="L17" s="122"/>
      <c r="M17" s="94"/>
      <c r="N17" s="122"/>
      <c r="O17" s="122"/>
    </row>
    <row r="18" ht="20.25" customHeight="1" spans="1:15">
      <c r="A18" s="65" t="s">
        <v>81</v>
      </c>
      <c r="B18" s="65" t="s">
        <v>82</v>
      </c>
      <c r="C18" s="122">
        <v>8525.85</v>
      </c>
      <c r="D18" s="122">
        <v>8525.85</v>
      </c>
      <c r="E18" s="122">
        <v>8525.85</v>
      </c>
      <c r="F18" s="122"/>
      <c r="G18" s="94"/>
      <c r="H18" s="122"/>
      <c r="I18" s="122"/>
      <c r="J18" s="122"/>
      <c r="K18" s="122"/>
      <c r="L18" s="122"/>
      <c r="M18" s="94"/>
      <c r="N18" s="122"/>
      <c r="O18" s="122"/>
    </row>
    <row r="19" ht="20.25" customHeight="1" spans="1:15">
      <c r="A19" s="130" t="s">
        <v>83</v>
      </c>
      <c r="B19" s="130" t="s">
        <v>82</v>
      </c>
      <c r="C19" s="122">
        <v>8525.85</v>
      </c>
      <c r="D19" s="122">
        <v>8525.85</v>
      </c>
      <c r="E19" s="122">
        <v>8525.85</v>
      </c>
      <c r="F19" s="122"/>
      <c r="G19" s="94"/>
      <c r="H19" s="122"/>
      <c r="I19" s="122"/>
      <c r="J19" s="122"/>
      <c r="K19" s="122"/>
      <c r="L19" s="122"/>
      <c r="M19" s="94"/>
      <c r="N19" s="122"/>
      <c r="O19" s="122"/>
    </row>
    <row r="20" ht="20.25" customHeight="1" spans="1:15">
      <c r="A20" s="29" t="s">
        <v>84</v>
      </c>
      <c r="B20" s="29" t="s">
        <v>85</v>
      </c>
      <c r="C20" s="122">
        <v>980974.78</v>
      </c>
      <c r="D20" s="122">
        <v>980974.78</v>
      </c>
      <c r="E20" s="122">
        <v>980974.78</v>
      </c>
      <c r="F20" s="122"/>
      <c r="G20" s="94"/>
      <c r="H20" s="122"/>
      <c r="I20" s="122"/>
      <c r="J20" s="122"/>
      <c r="K20" s="122"/>
      <c r="L20" s="122"/>
      <c r="M20" s="94"/>
      <c r="N20" s="122"/>
      <c r="O20" s="122"/>
    </row>
    <row r="21" ht="20.25" customHeight="1" spans="1:15">
      <c r="A21" s="65" t="s">
        <v>86</v>
      </c>
      <c r="B21" s="65" t="s">
        <v>87</v>
      </c>
      <c r="C21" s="122">
        <v>980974.78</v>
      </c>
      <c r="D21" s="122">
        <v>980974.78</v>
      </c>
      <c r="E21" s="122">
        <v>980974.78</v>
      </c>
      <c r="F21" s="122"/>
      <c r="G21" s="94"/>
      <c r="H21" s="122"/>
      <c r="I21" s="122"/>
      <c r="J21" s="122"/>
      <c r="K21" s="122"/>
      <c r="L21" s="122"/>
      <c r="M21" s="94"/>
      <c r="N21" s="122"/>
      <c r="O21" s="122"/>
    </row>
    <row r="22" ht="20.25" customHeight="1" spans="1:15">
      <c r="A22" s="130" t="s">
        <v>88</v>
      </c>
      <c r="B22" s="130" t="s">
        <v>89</v>
      </c>
      <c r="C22" s="122">
        <v>533606.75</v>
      </c>
      <c r="D22" s="122">
        <v>533606.75</v>
      </c>
      <c r="E22" s="122">
        <v>533606.75</v>
      </c>
      <c r="F22" s="122"/>
      <c r="G22" s="94"/>
      <c r="H22" s="122"/>
      <c r="I22" s="122"/>
      <c r="J22" s="122"/>
      <c r="K22" s="122"/>
      <c r="L22" s="122"/>
      <c r="M22" s="94"/>
      <c r="N22" s="122"/>
      <c r="O22" s="122"/>
    </row>
    <row r="23" ht="20.25" customHeight="1" spans="1:15">
      <c r="A23" s="130" t="s">
        <v>90</v>
      </c>
      <c r="B23" s="130" t="s">
        <v>91</v>
      </c>
      <c r="C23" s="122">
        <v>420750.53</v>
      </c>
      <c r="D23" s="122">
        <v>420750.53</v>
      </c>
      <c r="E23" s="122">
        <v>420750.53</v>
      </c>
      <c r="F23" s="122"/>
      <c r="G23" s="94"/>
      <c r="H23" s="122"/>
      <c r="I23" s="122"/>
      <c r="J23" s="122"/>
      <c r="K23" s="122"/>
      <c r="L23" s="122"/>
      <c r="M23" s="94"/>
      <c r="N23" s="122"/>
      <c r="O23" s="122"/>
    </row>
    <row r="24" ht="20.25" customHeight="1" spans="1:15">
      <c r="A24" s="130" t="s">
        <v>92</v>
      </c>
      <c r="B24" s="130" t="s">
        <v>93</v>
      </c>
      <c r="C24" s="122">
        <v>26617.5</v>
      </c>
      <c r="D24" s="122">
        <v>26617.5</v>
      </c>
      <c r="E24" s="122">
        <v>26617.5</v>
      </c>
      <c r="F24" s="122"/>
      <c r="G24" s="94"/>
      <c r="H24" s="122"/>
      <c r="I24" s="122"/>
      <c r="J24" s="122"/>
      <c r="K24" s="122"/>
      <c r="L24" s="122"/>
      <c r="M24" s="94"/>
      <c r="N24" s="122"/>
      <c r="O24" s="122"/>
    </row>
    <row r="25" ht="20.25" customHeight="1" spans="1:15">
      <c r="A25" s="29" t="s">
        <v>94</v>
      </c>
      <c r="B25" s="29" t="s">
        <v>95</v>
      </c>
      <c r="C25" s="122">
        <v>6100</v>
      </c>
      <c r="D25" s="122">
        <v>6100</v>
      </c>
      <c r="E25" s="122"/>
      <c r="F25" s="122">
        <v>6100</v>
      </c>
      <c r="G25" s="94"/>
      <c r="H25" s="122"/>
      <c r="I25" s="122"/>
      <c r="J25" s="122"/>
      <c r="K25" s="122"/>
      <c r="L25" s="122"/>
      <c r="M25" s="94"/>
      <c r="N25" s="122"/>
      <c r="O25" s="122"/>
    </row>
    <row r="26" ht="20.25" customHeight="1" spans="1:15">
      <c r="A26" s="65" t="s">
        <v>96</v>
      </c>
      <c r="B26" s="65" t="s">
        <v>97</v>
      </c>
      <c r="C26" s="122">
        <v>6100</v>
      </c>
      <c r="D26" s="122">
        <v>6100</v>
      </c>
      <c r="E26" s="122"/>
      <c r="F26" s="122">
        <v>6100</v>
      </c>
      <c r="G26" s="94"/>
      <c r="H26" s="122"/>
      <c r="I26" s="122"/>
      <c r="J26" s="122"/>
      <c r="K26" s="122"/>
      <c r="L26" s="122"/>
      <c r="M26" s="94"/>
      <c r="N26" s="122"/>
      <c r="O26" s="122"/>
    </row>
    <row r="27" ht="20.25" customHeight="1" spans="1:15">
      <c r="A27" s="130" t="s">
        <v>98</v>
      </c>
      <c r="B27" s="130" t="s">
        <v>99</v>
      </c>
      <c r="C27" s="122">
        <v>6100</v>
      </c>
      <c r="D27" s="122">
        <v>6100</v>
      </c>
      <c r="E27" s="122"/>
      <c r="F27" s="122">
        <v>6100</v>
      </c>
      <c r="G27" s="94"/>
      <c r="H27" s="122"/>
      <c r="I27" s="122"/>
      <c r="J27" s="122"/>
      <c r="K27" s="122"/>
      <c r="L27" s="122"/>
      <c r="M27" s="94"/>
      <c r="N27" s="122"/>
      <c r="O27" s="122"/>
    </row>
    <row r="28" ht="20.25" customHeight="1" spans="1:15">
      <c r="A28" s="29" t="s">
        <v>100</v>
      </c>
      <c r="B28" s="29" t="s">
        <v>101</v>
      </c>
      <c r="C28" s="122">
        <v>675759.29</v>
      </c>
      <c r="D28" s="122">
        <v>675759.29</v>
      </c>
      <c r="E28" s="122">
        <v>675759.29</v>
      </c>
      <c r="F28" s="122"/>
      <c r="G28" s="94"/>
      <c r="H28" s="122"/>
      <c r="I28" s="122"/>
      <c r="J28" s="122"/>
      <c r="K28" s="122"/>
      <c r="L28" s="122"/>
      <c r="M28" s="94"/>
      <c r="N28" s="122"/>
      <c r="O28" s="122"/>
    </row>
    <row r="29" ht="20.25" customHeight="1" spans="1:15">
      <c r="A29" s="65" t="s">
        <v>102</v>
      </c>
      <c r="B29" s="65" t="s">
        <v>103</v>
      </c>
      <c r="C29" s="122">
        <v>675759.29</v>
      </c>
      <c r="D29" s="122">
        <v>675759.29</v>
      </c>
      <c r="E29" s="122">
        <v>675759.29</v>
      </c>
      <c r="F29" s="122"/>
      <c r="G29" s="94"/>
      <c r="H29" s="122"/>
      <c r="I29" s="122"/>
      <c r="J29" s="122"/>
      <c r="K29" s="122"/>
      <c r="L29" s="122"/>
      <c r="M29" s="94"/>
      <c r="N29" s="122"/>
      <c r="O29" s="122"/>
    </row>
    <row r="30" ht="20.25" customHeight="1" spans="1:15">
      <c r="A30" s="130" t="s">
        <v>104</v>
      </c>
      <c r="B30" s="130" t="s">
        <v>105</v>
      </c>
      <c r="C30" s="122">
        <v>675759.29</v>
      </c>
      <c r="D30" s="122">
        <v>675759.29</v>
      </c>
      <c r="E30" s="122">
        <v>675759.29</v>
      </c>
      <c r="F30" s="122"/>
      <c r="G30" s="94"/>
      <c r="H30" s="122"/>
      <c r="I30" s="122"/>
      <c r="J30" s="122"/>
      <c r="K30" s="122"/>
      <c r="L30" s="122"/>
      <c r="M30" s="94"/>
      <c r="N30" s="122"/>
      <c r="O30" s="122"/>
    </row>
    <row r="31" ht="17.25" customHeight="1" spans="1:15">
      <c r="A31" s="107" t="s">
        <v>106</v>
      </c>
      <c r="B31" s="108" t="s">
        <v>106</v>
      </c>
      <c r="C31" s="122">
        <v>84144028.22</v>
      </c>
      <c r="D31" s="122">
        <v>84144028.22</v>
      </c>
      <c r="E31" s="122">
        <v>9457385.63</v>
      </c>
      <c r="F31" s="122">
        <v>74686642.59</v>
      </c>
      <c r="G31" s="94"/>
      <c r="H31" s="122"/>
      <c r="I31" s="122"/>
      <c r="J31" s="122"/>
      <c r="K31" s="122"/>
      <c r="L31" s="122"/>
      <c r="M31" s="94"/>
      <c r="N31" s="122"/>
      <c r="O31" s="122"/>
    </row>
  </sheetData>
  <mergeCells count="11">
    <mergeCell ref="A2:O2"/>
    <mergeCell ref="A3:L3"/>
    <mergeCell ref="D4:F4"/>
    <mergeCell ref="J4:O4"/>
    <mergeCell ref="A31:B31"/>
    <mergeCell ref="A4:A5"/>
    <mergeCell ref="B4:B5"/>
    <mergeCell ref="C4:C5"/>
    <mergeCell ref="G4:G5"/>
    <mergeCell ref="H4:H5"/>
    <mergeCell ref="I4:I5"/>
  </mergeCells>
  <pageMargins left="0.75" right="0.75" top="1" bottom="1" header="0.5" footer="0.5"/>
  <pageSetup paperSize="9" scale="4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view="pageBreakPreview" zoomScaleNormal="100" workbookViewId="0">
      <selection activeCell="A10" sqref="A10"/>
    </sheetView>
  </sheetViews>
  <sheetFormatPr defaultColWidth="9.14166666666667" defaultRowHeight="14.25" customHeight="1" outlineLevelCol="3"/>
  <cols>
    <col min="1" max="1" width="29.375" customWidth="1"/>
    <col min="2" max="2" width="22.875" customWidth="1"/>
    <col min="3" max="3" width="31.75" customWidth="1"/>
    <col min="4" max="4" width="23.25" customWidth="1"/>
  </cols>
  <sheetData>
    <row r="1" ht="31" customHeight="1" spans="4:4">
      <c r="D1" s="102" t="s">
        <v>107</v>
      </c>
    </row>
    <row r="2" ht="42" customHeight="1" spans="1:4">
      <c r="A2" s="45" t="s">
        <v>108</v>
      </c>
      <c r="B2" s="133"/>
      <c r="C2" s="133"/>
      <c r="D2" s="133"/>
    </row>
    <row r="3" ht="37" customHeight="1" spans="1:4">
      <c r="A3" s="4" t="str">
        <f>"单位名称："&amp;"云南省就业局"</f>
        <v>单位名称：云南省就业局</v>
      </c>
      <c r="B3" s="134"/>
      <c r="C3" s="134"/>
      <c r="D3" s="103" t="s">
        <v>2</v>
      </c>
    </row>
    <row r="4" ht="24.65" customHeight="1" spans="1:4">
      <c r="A4" s="10" t="s">
        <v>3</v>
      </c>
      <c r="B4" s="12"/>
      <c r="C4" s="10" t="s">
        <v>4</v>
      </c>
      <c r="D4" s="12"/>
    </row>
    <row r="5" ht="15.65" customHeight="1" spans="1:4">
      <c r="A5" s="15" t="s">
        <v>5</v>
      </c>
      <c r="B5" s="135" t="s">
        <v>6</v>
      </c>
      <c r="C5" s="15" t="s">
        <v>109</v>
      </c>
      <c r="D5" s="135" t="s">
        <v>6</v>
      </c>
    </row>
    <row r="6" ht="14.15" customHeight="1" spans="1:4">
      <c r="A6" s="18"/>
      <c r="B6" s="17"/>
      <c r="C6" s="18"/>
      <c r="D6" s="17"/>
    </row>
    <row r="7" ht="29.15" customHeight="1" spans="1:4">
      <c r="A7" s="136" t="s">
        <v>110</v>
      </c>
      <c r="B7" s="137">
        <v>83984498.13</v>
      </c>
      <c r="C7" s="138" t="s">
        <v>111</v>
      </c>
      <c r="D7" s="137">
        <v>84144028.22</v>
      </c>
    </row>
    <row r="8" ht="29.15" customHeight="1" spans="1:4">
      <c r="A8" s="139" t="s">
        <v>112</v>
      </c>
      <c r="B8" s="94">
        <v>83984498.13</v>
      </c>
      <c r="C8" s="23" t="str">
        <f>"（一）"&amp;"社会保障和就业支出"</f>
        <v>（一）社会保障和就业支出</v>
      </c>
      <c r="D8" s="94">
        <v>82481194.15</v>
      </c>
    </row>
    <row r="9" ht="29.15" customHeight="1" spans="1:4">
      <c r="A9" s="139" t="s">
        <v>113</v>
      </c>
      <c r="B9" s="94"/>
      <c r="C9" s="23" t="str">
        <f>"（二）"&amp;"卫生健康支出"</f>
        <v>（二）卫生健康支出</v>
      </c>
      <c r="D9" s="94">
        <v>980974.78</v>
      </c>
    </row>
    <row r="10" ht="29.15" customHeight="1" spans="1:4">
      <c r="A10" s="139" t="s">
        <v>114</v>
      </c>
      <c r="B10" s="94"/>
      <c r="C10" s="23" t="str">
        <f>"（三）"&amp;"农林水支出"</f>
        <v>（三）农林水支出</v>
      </c>
      <c r="D10" s="94">
        <v>6100</v>
      </c>
    </row>
    <row r="11" ht="29.15" customHeight="1" spans="1:4">
      <c r="A11" s="140" t="s">
        <v>115</v>
      </c>
      <c r="B11" s="141">
        <v>159530.09</v>
      </c>
      <c r="C11" s="23" t="str">
        <f>"（四）"&amp;"住房保障支出"</f>
        <v>（四）住房保障支出</v>
      </c>
      <c r="D11" s="94">
        <v>675759.29</v>
      </c>
    </row>
    <row r="12" ht="29.15" customHeight="1" spans="1:4">
      <c r="A12" s="139" t="s">
        <v>112</v>
      </c>
      <c r="B12" s="122">
        <v>159530.09</v>
      </c>
      <c r="C12" s="142"/>
      <c r="D12" s="141"/>
    </row>
    <row r="13" ht="29.15" customHeight="1" spans="1:4">
      <c r="A13" s="143" t="s">
        <v>113</v>
      </c>
      <c r="B13" s="122"/>
      <c r="C13" s="142"/>
      <c r="D13" s="141"/>
    </row>
    <row r="14" ht="29.15" customHeight="1" spans="1:4">
      <c r="A14" s="143" t="s">
        <v>114</v>
      </c>
      <c r="B14" s="141"/>
      <c r="C14" s="142"/>
      <c r="D14" s="141"/>
    </row>
    <row r="15" ht="29.15" customHeight="1" spans="1:4">
      <c r="A15" s="144"/>
      <c r="B15" s="141"/>
      <c r="C15" s="145" t="s">
        <v>116</v>
      </c>
      <c r="D15" s="141"/>
    </row>
    <row r="16" ht="29.15" customHeight="1" spans="1:4">
      <c r="A16" s="144" t="s">
        <v>117</v>
      </c>
      <c r="B16" s="141">
        <v>84144028.22</v>
      </c>
      <c r="C16" s="142" t="s">
        <v>25</v>
      </c>
      <c r="D16" s="141">
        <v>84144028.22</v>
      </c>
    </row>
  </sheetData>
  <mergeCells count="8">
    <mergeCell ref="A2:D2"/>
    <mergeCell ref="A3:B3"/>
    <mergeCell ref="A4:B4"/>
    <mergeCell ref="C4:D4"/>
    <mergeCell ref="A5:A6"/>
    <mergeCell ref="B5:B6"/>
    <mergeCell ref="C5:C6"/>
    <mergeCell ref="D5:D6"/>
  </mergeCells>
  <pageMargins left="1.85" right="0.75" top="0.550694444444444" bottom="0.62986111111111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8"/>
  <sheetViews>
    <sheetView showZeros="0" view="pageBreakPreview" zoomScaleNormal="100" workbookViewId="0">
      <selection activeCell="B16" sqref="B16"/>
    </sheetView>
  </sheetViews>
  <sheetFormatPr defaultColWidth="9.14166666666667" defaultRowHeight="14.25" customHeight="1" outlineLevelCol="6"/>
  <cols>
    <col min="1" max="1" width="14.875" customWidth="1"/>
    <col min="2" max="2" width="33.125" customWidth="1"/>
    <col min="3" max="3" width="20.125" customWidth="1"/>
    <col min="4" max="4" width="17" customWidth="1"/>
    <col min="5" max="5" width="16.375" customWidth="1"/>
    <col min="6" max="6" width="15.625" customWidth="1"/>
    <col min="7" max="7" width="18.5" customWidth="1"/>
  </cols>
  <sheetData>
    <row r="1" ht="30" customHeight="1" spans="4:7">
      <c r="D1" s="114"/>
      <c r="F1" s="57"/>
      <c r="G1" s="57" t="s">
        <v>118</v>
      </c>
    </row>
    <row r="2" ht="39" customHeight="1" spans="1:7">
      <c r="A2" s="3" t="s">
        <v>119</v>
      </c>
      <c r="B2" s="3"/>
      <c r="C2" s="3"/>
      <c r="D2" s="3"/>
      <c r="E2" s="3"/>
      <c r="F2" s="3"/>
      <c r="G2" s="3"/>
    </row>
    <row r="3" ht="18" customHeight="1" spans="1:7">
      <c r="A3" s="4" t="str">
        <f>"单位名称："&amp;"云南省就业局"</f>
        <v>单位名称：云南省就业局</v>
      </c>
      <c r="F3" s="106"/>
      <c r="G3" s="106" t="s">
        <v>2</v>
      </c>
    </row>
    <row r="4" ht="20.25" customHeight="1" spans="1:7">
      <c r="A4" s="124" t="s">
        <v>120</v>
      </c>
      <c r="B4" s="125"/>
      <c r="C4" s="126" t="s">
        <v>30</v>
      </c>
      <c r="D4" s="11" t="s">
        <v>57</v>
      </c>
      <c r="E4" s="11"/>
      <c r="F4" s="12"/>
      <c r="G4" s="126" t="s">
        <v>58</v>
      </c>
    </row>
    <row r="5" ht="20.25" customHeight="1" spans="1:7">
      <c r="A5" s="127" t="s">
        <v>48</v>
      </c>
      <c r="B5" s="128" t="s">
        <v>49</v>
      </c>
      <c r="C5" s="96"/>
      <c r="D5" s="96" t="s">
        <v>32</v>
      </c>
      <c r="E5" s="96" t="s">
        <v>121</v>
      </c>
      <c r="F5" s="96" t="s">
        <v>122</v>
      </c>
      <c r="G5" s="96"/>
    </row>
    <row r="6" ht="13.5" customHeight="1" spans="1:7">
      <c r="A6" s="129" t="s">
        <v>123</v>
      </c>
      <c r="B6" s="129" t="s">
        <v>124</v>
      </c>
      <c r="C6" s="129" t="s">
        <v>125</v>
      </c>
      <c r="D6" s="63"/>
      <c r="E6" s="129" t="s">
        <v>126</v>
      </c>
      <c r="F6" s="129" t="s">
        <v>127</v>
      </c>
      <c r="G6" s="129" t="s">
        <v>128</v>
      </c>
    </row>
    <row r="7" ht="18" customHeight="1" spans="1:7">
      <c r="A7" s="29" t="s">
        <v>59</v>
      </c>
      <c r="B7" s="29" t="s">
        <v>60</v>
      </c>
      <c r="C7" s="22">
        <v>82327764.06</v>
      </c>
      <c r="D7" s="22">
        <v>7800651.56</v>
      </c>
      <c r="E7" s="22">
        <v>6702938.99</v>
      </c>
      <c r="F7" s="22">
        <v>1097712.57</v>
      </c>
      <c r="G7" s="22">
        <v>74527112.5</v>
      </c>
    </row>
    <row r="8" ht="18" customHeight="1" spans="1:7">
      <c r="A8" s="29" t="s">
        <v>61</v>
      </c>
      <c r="B8" s="65" t="s">
        <v>62</v>
      </c>
      <c r="C8" s="22">
        <v>14452154.92</v>
      </c>
      <c r="D8" s="22">
        <v>6922154.92</v>
      </c>
      <c r="E8" s="22">
        <v>5840642.35</v>
      </c>
      <c r="F8" s="22">
        <v>1081512.57</v>
      </c>
      <c r="G8" s="22">
        <v>7530000</v>
      </c>
    </row>
    <row r="9" ht="18" customHeight="1" spans="1:7">
      <c r="A9" s="29" t="s">
        <v>63</v>
      </c>
      <c r="B9" s="130" t="s">
        <v>64</v>
      </c>
      <c r="C9" s="22">
        <v>6922154.92</v>
      </c>
      <c r="D9" s="22">
        <v>6922154.92</v>
      </c>
      <c r="E9" s="22">
        <v>5840642.35</v>
      </c>
      <c r="F9" s="22">
        <v>1081512.57</v>
      </c>
      <c r="G9" s="22"/>
    </row>
    <row r="10" ht="18" customHeight="1" spans="1:7">
      <c r="A10" s="29" t="s">
        <v>65</v>
      </c>
      <c r="B10" s="130" t="s">
        <v>66</v>
      </c>
      <c r="C10" s="22">
        <v>518560</v>
      </c>
      <c r="D10" s="22"/>
      <c r="E10" s="22"/>
      <c r="F10" s="22"/>
      <c r="G10" s="22">
        <v>518560</v>
      </c>
    </row>
    <row r="11" ht="18" customHeight="1" spans="1:7">
      <c r="A11" s="29" t="s">
        <v>67</v>
      </c>
      <c r="B11" s="130" t="s">
        <v>68</v>
      </c>
      <c r="C11" s="22">
        <v>6981440</v>
      </c>
      <c r="D11" s="22"/>
      <c r="E11" s="22"/>
      <c r="F11" s="22"/>
      <c r="G11" s="22">
        <v>6981440</v>
      </c>
    </row>
    <row r="12" ht="18" customHeight="1" spans="1:7">
      <c r="A12" s="29" t="s">
        <v>69</v>
      </c>
      <c r="B12" s="130" t="s">
        <v>70</v>
      </c>
      <c r="C12" s="22">
        <v>30000</v>
      </c>
      <c r="D12" s="22"/>
      <c r="E12" s="22"/>
      <c r="F12" s="22"/>
      <c r="G12" s="22">
        <v>30000</v>
      </c>
    </row>
    <row r="13" ht="18" customHeight="1" spans="1:7">
      <c r="A13" s="29" t="s">
        <v>71</v>
      </c>
      <c r="B13" s="65" t="s">
        <v>72</v>
      </c>
      <c r="C13" s="22">
        <v>869970.79</v>
      </c>
      <c r="D13" s="22">
        <v>869970.79</v>
      </c>
      <c r="E13" s="22">
        <v>853770.79</v>
      </c>
      <c r="F13" s="22">
        <v>16200</v>
      </c>
      <c r="G13" s="22"/>
    </row>
    <row r="14" ht="18" customHeight="1" spans="1:7">
      <c r="A14" s="29" t="s">
        <v>73</v>
      </c>
      <c r="B14" s="130" t="s">
        <v>74</v>
      </c>
      <c r="C14" s="22">
        <v>16200</v>
      </c>
      <c r="D14" s="22">
        <v>16200</v>
      </c>
      <c r="E14" s="22"/>
      <c r="F14" s="22">
        <v>16200</v>
      </c>
      <c r="G14" s="22"/>
    </row>
    <row r="15" ht="18" customHeight="1" spans="1:7">
      <c r="A15" s="29" t="s">
        <v>75</v>
      </c>
      <c r="B15" s="130" t="s">
        <v>76</v>
      </c>
      <c r="C15" s="22">
        <v>853770.79</v>
      </c>
      <c r="D15" s="22">
        <v>853770.79</v>
      </c>
      <c r="E15" s="22">
        <v>853770.79</v>
      </c>
      <c r="F15" s="22"/>
      <c r="G15" s="22"/>
    </row>
    <row r="16" ht="18" customHeight="1" spans="1:7">
      <c r="A16" s="29" t="s">
        <v>77</v>
      </c>
      <c r="B16" s="65" t="s">
        <v>78</v>
      </c>
      <c r="C16" s="22">
        <v>66997112.5</v>
      </c>
      <c r="D16" s="22"/>
      <c r="E16" s="22"/>
      <c r="F16" s="22"/>
      <c r="G16" s="22">
        <v>66997112.5</v>
      </c>
    </row>
    <row r="17" ht="18" customHeight="1" spans="1:7">
      <c r="A17" s="29" t="s">
        <v>79</v>
      </c>
      <c r="B17" s="130" t="s">
        <v>80</v>
      </c>
      <c r="C17" s="22">
        <v>66997112.5</v>
      </c>
      <c r="D17" s="22"/>
      <c r="E17" s="22"/>
      <c r="F17" s="22"/>
      <c r="G17" s="22">
        <v>66997112.5</v>
      </c>
    </row>
    <row r="18" ht="18" customHeight="1" spans="1:7">
      <c r="A18" s="29" t="s">
        <v>81</v>
      </c>
      <c r="B18" s="65" t="s">
        <v>82</v>
      </c>
      <c r="C18" s="22">
        <v>8525.85</v>
      </c>
      <c r="D18" s="22">
        <v>8525.85</v>
      </c>
      <c r="E18" s="22">
        <v>8525.85</v>
      </c>
      <c r="F18" s="22"/>
      <c r="G18" s="22"/>
    </row>
    <row r="19" ht="18" customHeight="1" spans="1:7">
      <c r="A19" s="29" t="s">
        <v>83</v>
      </c>
      <c r="B19" s="130" t="s">
        <v>82</v>
      </c>
      <c r="C19" s="22">
        <v>8525.85</v>
      </c>
      <c r="D19" s="22">
        <v>8525.85</v>
      </c>
      <c r="E19" s="22">
        <v>8525.85</v>
      </c>
      <c r="F19" s="22"/>
      <c r="G19" s="22"/>
    </row>
    <row r="20" ht="18" customHeight="1" spans="1:7">
      <c r="A20" s="29" t="s">
        <v>84</v>
      </c>
      <c r="B20" s="29" t="s">
        <v>85</v>
      </c>
      <c r="C20" s="22">
        <v>980974.78</v>
      </c>
      <c r="D20" s="22">
        <v>980974.78</v>
      </c>
      <c r="E20" s="22">
        <v>980974.78</v>
      </c>
      <c r="F20" s="22"/>
      <c r="G20" s="22"/>
    </row>
    <row r="21" ht="18" customHeight="1" spans="1:7">
      <c r="A21" s="29" t="s">
        <v>86</v>
      </c>
      <c r="B21" s="65" t="s">
        <v>87</v>
      </c>
      <c r="C21" s="22">
        <v>980974.78</v>
      </c>
      <c r="D21" s="22">
        <v>980974.78</v>
      </c>
      <c r="E21" s="22">
        <v>980974.78</v>
      </c>
      <c r="F21" s="22"/>
      <c r="G21" s="22"/>
    </row>
    <row r="22" ht="18" customHeight="1" spans="1:7">
      <c r="A22" s="29" t="s">
        <v>88</v>
      </c>
      <c r="B22" s="130" t="s">
        <v>89</v>
      </c>
      <c r="C22" s="22">
        <v>533606.75</v>
      </c>
      <c r="D22" s="22">
        <v>533606.75</v>
      </c>
      <c r="E22" s="22">
        <v>533606.75</v>
      </c>
      <c r="F22" s="22"/>
      <c r="G22" s="22"/>
    </row>
    <row r="23" ht="18" customHeight="1" spans="1:7">
      <c r="A23" s="29" t="s">
        <v>90</v>
      </c>
      <c r="B23" s="130" t="s">
        <v>91</v>
      </c>
      <c r="C23" s="22">
        <v>420750.53</v>
      </c>
      <c r="D23" s="22">
        <v>420750.53</v>
      </c>
      <c r="E23" s="22">
        <v>420750.53</v>
      </c>
      <c r="F23" s="22"/>
      <c r="G23" s="22"/>
    </row>
    <row r="24" ht="18" customHeight="1" spans="1:7">
      <c r="A24" s="29" t="s">
        <v>92</v>
      </c>
      <c r="B24" s="130" t="s">
        <v>93</v>
      </c>
      <c r="C24" s="22">
        <v>26617.5</v>
      </c>
      <c r="D24" s="22">
        <v>26617.5</v>
      </c>
      <c r="E24" s="22">
        <v>26617.5</v>
      </c>
      <c r="F24" s="22"/>
      <c r="G24" s="22"/>
    </row>
    <row r="25" ht="18" customHeight="1" spans="1:7">
      <c r="A25" s="29" t="s">
        <v>100</v>
      </c>
      <c r="B25" s="29" t="s">
        <v>101</v>
      </c>
      <c r="C25" s="22">
        <v>675759.29</v>
      </c>
      <c r="D25" s="22">
        <v>675759.29</v>
      </c>
      <c r="E25" s="22">
        <v>675759.29</v>
      </c>
      <c r="F25" s="22"/>
      <c r="G25" s="22"/>
    </row>
    <row r="26" ht="18" customHeight="1" spans="1:7">
      <c r="A26" s="29" t="s">
        <v>102</v>
      </c>
      <c r="B26" s="65" t="s">
        <v>103</v>
      </c>
      <c r="C26" s="22">
        <v>675759.29</v>
      </c>
      <c r="D26" s="22">
        <v>675759.29</v>
      </c>
      <c r="E26" s="22">
        <v>675759.29</v>
      </c>
      <c r="F26" s="22"/>
      <c r="G26" s="22"/>
    </row>
    <row r="27" ht="18" customHeight="1" spans="1:7">
      <c r="A27" s="29" t="s">
        <v>104</v>
      </c>
      <c r="B27" s="130" t="s">
        <v>105</v>
      </c>
      <c r="C27" s="22">
        <v>675759.29</v>
      </c>
      <c r="D27" s="22">
        <v>675759.29</v>
      </c>
      <c r="E27" s="22">
        <v>675759.29</v>
      </c>
      <c r="F27" s="22"/>
      <c r="G27" s="22"/>
    </row>
    <row r="28" ht="18" customHeight="1" spans="1:7">
      <c r="A28" s="131" t="s">
        <v>106</v>
      </c>
      <c r="B28" s="132" t="s">
        <v>106</v>
      </c>
      <c r="C28" s="22">
        <v>83984498.13</v>
      </c>
      <c r="D28" s="22">
        <v>9457385.63</v>
      </c>
      <c r="E28" s="22">
        <v>8359673.06</v>
      </c>
      <c r="F28" s="22">
        <v>1097712.57</v>
      </c>
      <c r="G28" s="22">
        <v>74527112.5</v>
      </c>
    </row>
  </sheetData>
  <mergeCells count="7">
    <mergeCell ref="A2:G2"/>
    <mergeCell ref="A3:E3"/>
    <mergeCell ref="A4:B4"/>
    <mergeCell ref="D4:F4"/>
    <mergeCell ref="A28:B28"/>
    <mergeCell ref="C4:C5"/>
    <mergeCell ref="G4:G5"/>
  </mergeCells>
  <pageMargins left="0.75" right="0.75" top="0.66875" bottom="0.314583333333333" header="0.5" footer="0.236111111111111"/>
  <pageSetup paperSize="9" scale="9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view="pageBreakPreview" zoomScaleNormal="100" workbookViewId="0">
      <selection activeCell="B6" sqref="B6"/>
    </sheetView>
  </sheetViews>
  <sheetFormatPr defaultColWidth="9.14166666666667" defaultRowHeight="14.25" customHeight="1" outlineLevelRow="6" outlineLevelCol="5"/>
  <cols>
    <col min="1" max="1" width="20.125" customWidth="1"/>
    <col min="2" max="2" width="20" customWidth="1"/>
    <col min="3" max="3" width="13" customWidth="1"/>
    <col min="4" max="4" width="20.375" customWidth="1"/>
    <col min="5" max="5" width="23.875" customWidth="1"/>
    <col min="6" max="6" width="20.375" customWidth="1"/>
  </cols>
  <sheetData>
    <row r="1" ht="37" customHeight="1" spans="1:6">
      <c r="A1" s="118"/>
      <c r="B1" s="118"/>
      <c r="C1" s="62"/>
      <c r="F1" s="61" t="s">
        <v>129</v>
      </c>
    </row>
    <row r="2" ht="39" customHeight="1" spans="1:6">
      <c r="A2" s="119" t="s">
        <v>130</v>
      </c>
      <c r="B2" s="119"/>
      <c r="C2" s="119"/>
      <c r="D2" s="119"/>
      <c r="E2" s="119"/>
      <c r="F2" s="119"/>
    </row>
    <row r="3" ht="41" customHeight="1" spans="1:6">
      <c r="A3" s="4" t="str">
        <f>"单位名称："&amp;"云南省就业局"</f>
        <v>单位名称：云南省就业局</v>
      </c>
      <c r="B3" s="118"/>
      <c r="C3" s="62"/>
      <c r="F3" s="61" t="s">
        <v>131</v>
      </c>
    </row>
    <row r="4" ht="31" customHeight="1" spans="1:6">
      <c r="A4" s="9" t="s">
        <v>132</v>
      </c>
      <c r="B4" s="15" t="s">
        <v>133</v>
      </c>
      <c r="C4" s="10" t="s">
        <v>134</v>
      </c>
      <c r="D4" s="11"/>
      <c r="E4" s="12"/>
      <c r="F4" s="15" t="s">
        <v>135</v>
      </c>
    </row>
    <row r="5" ht="35" customHeight="1" spans="1:6">
      <c r="A5" s="17"/>
      <c r="B5" s="18"/>
      <c r="C5" s="63" t="s">
        <v>32</v>
      </c>
      <c r="D5" s="63" t="s">
        <v>136</v>
      </c>
      <c r="E5" s="63" t="s">
        <v>137</v>
      </c>
      <c r="F5" s="18"/>
    </row>
    <row r="6" ht="50" customHeight="1" spans="1:6">
      <c r="A6" s="120">
        <v>1</v>
      </c>
      <c r="B6" s="120">
        <v>2</v>
      </c>
      <c r="C6" s="121">
        <v>3</v>
      </c>
      <c r="D6" s="120">
        <v>4</v>
      </c>
      <c r="E6" s="120">
        <v>5</v>
      </c>
      <c r="F6" s="120">
        <v>6</v>
      </c>
    </row>
    <row r="7" ht="50" customHeight="1" spans="1:6">
      <c r="A7" s="122">
        <v>13000</v>
      </c>
      <c r="B7" s="122"/>
      <c r="C7" s="123"/>
      <c r="D7" s="122"/>
      <c r="E7" s="122"/>
      <c r="F7" s="122">
        <v>13000</v>
      </c>
    </row>
  </sheetData>
  <mergeCells count="6">
    <mergeCell ref="A2:F2"/>
    <mergeCell ref="A3:D3"/>
    <mergeCell ref="C4:E4"/>
    <mergeCell ref="A4:A5"/>
    <mergeCell ref="B4:B5"/>
    <mergeCell ref="F4:F5"/>
  </mergeCells>
  <pageMargins left="0.904861111111111"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39"/>
  <sheetViews>
    <sheetView showZeros="0" view="pageBreakPreview" zoomScaleNormal="100" topLeftCell="G23" workbookViewId="0">
      <selection activeCell="Q11" sqref="Q11"/>
    </sheetView>
  </sheetViews>
  <sheetFormatPr defaultColWidth="9.14166666666667" defaultRowHeight="14.25" customHeight="1"/>
  <cols>
    <col min="1" max="1" width="18.625" customWidth="1"/>
    <col min="2" max="2" width="22.875" customWidth="1"/>
    <col min="3" max="3" width="18.125" customWidth="1"/>
    <col min="4" max="4" width="17.5" customWidth="1"/>
    <col min="5" max="5" width="27.75" customWidth="1"/>
    <col min="6" max="6" width="14.7416666666667" customWidth="1"/>
    <col min="7" max="7" width="25.75" customWidth="1"/>
    <col min="8" max="10" width="15.3166666666667" customWidth="1"/>
    <col min="11" max="11" width="18.125" customWidth="1"/>
    <col min="12" max="12" width="15.3166666666667" customWidth="1"/>
    <col min="13" max="23" width="7.875" customWidth="1"/>
  </cols>
  <sheetData>
    <row r="1" ht="13.5" customHeight="1" spans="4:23">
      <c r="D1" s="1"/>
      <c r="E1" s="1"/>
      <c r="F1" s="1"/>
      <c r="G1" s="1"/>
      <c r="U1" s="114"/>
      <c r="W1" s="57" t="s">
        <v>138</v>
      </c>
    </row>
    <row r="2" ht="27.75" customHeight="1" spans="1:23">
      <c r="A2" s="27" t="s">
        <v>139</v>
      </c>
      <c r="B2" s="27"/>
      <c r="C2" s="27"/>
      <c r="D2" s="27"/>
      <c r="E2" s="27"/>
      <c r="F2" s="27"/>
      <c r="G2" s="27"/>
      <c r="H2" s="27"/>
      <c r="I2" s="27"/>
      <c r="J2" s="27"/>
      <c r="K2" s="27"/>
      <c r="L2" s="27"/>
      <c r="M2" s="27"/>
      <c r="N2" s="27"/>
      <c r="O2" s="27"/>
      <c r="P2" s="27"/>
      <c r="Q2" s="27"/>
      <c r="R2" s="27"/>
      <c r="S2" s="27"/>
      <c r="T2" s="27"/>
      <c r="U2" s="27"/>
      <c r="V2" s="27"/>
      <c r="W2" s="27"/>
    </row>
    <row r="3" ht="13.5" customHeight="1" spans="1:23">
      <c r="A3" s="4" t="str">
        <f>"单位名称："&amp;"云南省就业局"</f>
        <v>单位名称：云南省就业局</v>
      </c>
      <c r="B3" s="5"/>
      <c r="C3" s="5"/>
      <c r="D3" s="5"/>
      <c r="E3" s="5"/>
      <c r="F3" s="5"/>
      <c r="G3" s="5"/>
      <c r="H3" s="6"/>
      <c r="I3" s="6"/>
      <c r="J3" s="6"/>
      <c r="K3" s="6"/>
      <c r="L3" s="6"/>
      <c r="M3" s="6"/>
      <c r="N3" s="6"/>
      <c r="O3" s="6"/>
      <c r="P3" s="6"/>
      <c r="Q3" s="6"/>
      <c r="U3" s="114"/>
      <c r="W3" s="106" t="s">
        <v>131</v>
      </c>
    </row>
    <row r="4" ht="21.75" customHeight="1" spans="1:23">
      <c r="A4" s="8" t="s">
        <v>140</v>
      </c>
      <c r="B4" s="8" t="s">
        <v>141</v>
      </c>
      <c r="C4" s="8" t="s">
        <v>142</v>
      </c>
      <c r="D4" s="9" t="s">
        <v>143</v>
      </c>
      <c r="E4" s="9" t="s">
        <v>144</v>
      </c>
      <c r="F4" s="9" t="s">
        <v>145</v>
      </c>
      <c r="G4" s="9" t="s">
        <v>146</v>
      </c>
      <c r="H4" s="63" t="s">
        <v>147</v>
      </c>
      <c r="I4" s="63"/>
      <c r="J4" s="63"/>
      <c r="K4" s="63"/>
      <c r="L4" s="111"/>
      <c r="M4" s="111"/>
      <c r="N4" s="111"/>
      <c r="O4" s="111"/>
      <c r="P4" s="111"/>
      <c r="Q4" s="47"/>
      <c r="R4" s="63"/>
      <c r="S4" s="63"/>
      <c r="T4" s="63"/>
      <c r="U4" s="63"/>
      <c r="V4" s="63"/>
      <c r="W4" s="63"/>
    </row>
    <row r="5" ht="21.75" customHeight="1" spans="1:23">
      <c r="A5" s="13"/>
      <c r="B5" s="13"/>
      <c r="C5" s="13"/>
      <c r="D5" s="14"/>
      <c r="E5" s="14"/>
      <c r="F5" s="14"/>
      <c r="G5" s="14"/>
      <c r="H5" s="63" t="s">
        <v>30</v>
      </c>
      <c r="I5" s="47" t="s">
        <v>33</v>
      </c>
      <c r="J5" s="47"/>
      <c r="K5" s="47"/>
      <c r="L5" s="111"/>
      <c r="M5" s="111"/>
      <c r="N5" s="111" t="s">
        <v>148</v>
      </c>
      <c r="O5" s="111"/>
      <c r="P5" s="111"/>
      <c r="Q5" s="47" t="s">
        <v>36</v>
      </c>
      <c r="R5" s="63" t="s">
        <v>51</v>
      </c>
      <c r="S5" s="47"/>
      <c r="T5" s="47"/>
      <c r="U5" s="47"/>
      <c r="V5" s="47"/>
      <c r="W5" s="47"/>
    </row>
    <row r="6" ht="15" customHeight="1" spans="1:23">
      <c r="A6" s="16"/>
      <c r="B6" s="16"/>
      <c r="C6" s="16"/>
      <c r="D6" s="17"/>
      <c r="E6" s="17"/>
      <c r="F6" s="17"/>
      <c r="G6" s="17"/>
      <c r="H6" s="63"/>
      <c r="I6" s="47" t="s">
        <v>149</v>
      </c>
      <c r="J6" s="47" t="s">
        <v>150</v>
      </c>
      <c r="K6" s="47" t="s">
        <v>151</v>
      </c>
      <c r="L6" s="117" t="s">
        <v>152</v>
      </c>
      <c r="M6" s="117" t="s">
        <v>153</v>
      </c>
      <c r="N6" s="117" t="s">
        <v>33</v>
      </c>
      <c r="O6" s="117" t="s">
        <v>34</v>
      </c>
      <c r="P6" s="117" t="s">
        <v>35</v>
      </c>
      <c r="Q6" s="47"/>
      <c r="R6" s="47" t="s">
        <v>32</v>
      </c>
      <c r="S6" s="47" t="s">
        <v>43</v>
      </c>
      <c r="T6" s="47" t="s">
        <v>154</v>
      </c>
      <c r="U6" s="47" t="s">
        <v>39</v>
      </c>
      <c r="V6" s="47" t="s">
        <v>40</v>
      </c>
      <c r="W6" s="47" t="s">
        <v>41</v>
      </c>
    </row>
    <row r="7" ht="27.75" customHeight="1" spans="1:23">
      <c r="A7" s="16"/>
      <c r="B7" s="16"/>
      <c r="C7" s="16"/>
      <c r="D7" s="17"/>
      <c r="E7" s="17"/>
      <c r="F7" s="17"/>
      <c r="G7" s="17"/>
      <c r="H7" s="63"/>
      <c r="I7" s="47"/>
      <c r="J7" s="47"/>
      <c r="K7" s="47"/>
      <c r="L7" s="117"/>
      <c r="M7" s="117"/>
      <c r="N7" s="117"/>
      <c r="O7" s="117"/>
      <c r="P7" s="117"/>
      <c r="Q7" s="47"/>
      <c r="R7" s="47"/>
      <c r="S7" s="47"/>
      <c r="T7" s="47"/>
      <c r="U7" s="47"/>
      <c r="V7" s="47"/>
      <c r="W7" s="47"/>
    </row>
    <row r="8" ht="24" customHeight="1" spans="1:23">
      <c r="A8" s="115">
        <v>1</v>
      </c>
      <c r="B8" s="115">
        <v>2</v>
      </c>
      <c r="C8" s="115">
        <v>3</v>
      </c>
      <c r="D8" s="115">
        <v>4</v>
      </c>
      <c r="E8" s="115">
        <v>5</v>
      </c>
      <c r="F8" s="115">
        <v>6</v>
      </c>
      <c r="G8" s="115">
        <v>7</v>
      </c>
      <c r="H8" s="115">
        <v>8</v>
      </c>
      <c r="I8" s="115">
        <v>9</v>
      </c>
      <c r="J8" s="115">
        <v>10</v>
      </c>
      <c r="K8" s="115">
        <v>11</v>
      </c>
      <c r="L8" s="115">
        <v>12</v>
      </c>
      <c r="M8" s="115">
        <v>13</v>
      </c>
      <c r="N8" s="115">
        <v>14</v>
      </c>
      <c r="O8" s="115">
        <v>15</v>
      </c>
      <c r="P8" s="115">
        <v>16</v>
      </c>
      <c r="Q8" s="115">
        <v>17</v>
      </c>
      <c r="R8" s="115">
        <v>18</v>
      </c>
      <c r="S8" s="115">
        <v>19</v>
      </c>
      <c r="T8" s="115">
        <v>20</v>
      </c>
      <c r="U8" s="115">
        <v>21</v>
      </c>
      <c r="V8" s="115">
        <v>22</v>
      </c>
      <c r="W8" s="115">
        <v>23</v>
      </c>
    </row>
    <row r="9" ht="24" customHeight="1" spans="1:23">
      <c r="A9" s="23" t="s">
        <v>45</v>
      </c>
      <c r="B9" s="110"/>
      <c r="C9" s="23"/>
      <c r="D9" s="23"/>
      <c r="E9" s="23"/>
      <c r="F9" s="23"/>
      <c r="G9" s="23"/>
      <c r="H9" s="22">
        <v>9457385.63</v>
      </c>
      <c r="I9" s="22">
        <v>9457385.63</v>
      </c>
      <c r="J9" s="22">
        <v>2351784.54</v>
      </c>
      <c r="K9" s="22"/>
      <c r="L9" s="22">
        <v>7105601.09</v>
      </c>
      <c r="M9" s="22"/>
      <c r="N9" s="22"/>
      <c r="O9" s="22"/>
      <c r="P9" s="22"/>
      <c r="Q9" s="22"/>
      <c r="R9" s="22"/>
      <c r="S9" s="22"/>
      <c r="T9" s="22"/>
      <c r="U9" s="22"/>
      <c r="V9" s="22"/>
      <c r="W9" s="22"/>
    </row>
    <row r="10" ht="31.4" customHeight="1" spans="1:23">
      <c r="A10" s="116" t="s">
        <v>45</v>
      </c>
      <c r="B10" s="110" t="s">
        <v>155</v>
      </c>
      <c r="C10" s="23" t="s">
        <v>156</v>
      </c>
      <c r="D10" s="23" t="s">
        <v>63</v>
      </c>
      <c r="E10" s="23" t="s">
        <v>64</v>
      </c>
      <c r="F10" s="23" t="s">
        <v>157</v>
      </c>
      <c r="G10" s="23" t="s">
        <v>158</v>
      </c>
      <c r="H10" s="22">
        <v>1956616.2</v>
      </c>
      <c r="I10" s="22">
        <v>1956616.2</v>
      </c>
      <c r="J10" s="22">
        <v>489154.05</v>
      </c>
      <c r="K10" s="22"/>
      <c r="L10" s="22">
        <v>1467462.15</v>
      </c>
      <c r="M10" s="22"/>
      <c r="N10" s="22"/>
      <c r="O10" s="22"/>
      <c r="P10" s="22"/>
      <c r="Q10" s="22"/>
      <c r="R10" s="22"/>
      <c r="S10" s="22"/>
      <c r="T10" s="22"/>
      <c r="U10" s="22"/>
      <c r="V10" s="22"/>
      <c r="W10" s="22"/>
    </row>
    <row r="11" ht="31.4" customHeight="1" spans="1:23">
      <c r="A11" s="116" t="s">
        <v>45</v>
      </c>
      <c r="B11" s="110" t="s">
        <v>155</v>
      </c>
      <c r="C11" s="23" t="s">
        <v>156</v>
      </c>
      <c r="D11" s="23" t="s">
        <v>63</v>
      </c>
      <c r="E11" s="23" t="s">
        <v>64</v>
      </c>
      <c r="F11" s="23" t="s">
        <v>159</v>
      </c>
      <c r="G11" s="23" t="s">
        <v>160</v>
      </c>
      <c r="H11" s="22">
        <v>2206045.8</v>
      </c>
      <c r="I11" s="22">
        <v>2206045.8</v>
      </c>
      <c r="J11" s="22">
        <v>551511.45</v>
      </c>
      <c r="K11" s="22"/>
      <c r="L11" s="22">
        <v>1654534.35</v>
      </c>
      <c r="M11" s="22"/>
      <c r="N11" s="22"/>
      <c r="O11" s="22"/>
      <c r="P11" s="22"/>
      <c r="Q11" s="22"/>
      <c r="R11" s="22"/>
      <c r="S11" s="22"/>
      <c r="T11" s="22"/>
      <c r="U11" s="22"/>
      <c r="V11" s="22"/>
      <c r="W11" s="22"/>
    </row>
    <row r="12" ht="31.4" customHeight="1" spans="1:23">
      <c r="A12" s="116" t="s">
        <v>45</v>
      </c>
      <c r="B12" s="110" t="s">
        <v>155</v>
      </c>
      <c r="C12" s="23" t="s">
        <v>156</v>
      </c>
      <c r="D12" s="23" t="s">
        <v>63</v>
      </c>
      <c r="E12" s="23" t="s">
        <v>64</v>
      </c>
      <c r="F12" s="23" t="s">
        <v>161</v>
      </c>
      <c r="G12" s="23" t="s">
        <v>162</v>
      </c>
      <c r="H12" s="22">
        <v>174676.35</v>
      </c>
      <c r="I12" s="22">
        <v>174676.35</v>
      </c>
      <c r="J12" s="22">
        <v>43669.09</v>
      </c>
      <c r="K12" s="22"/>
      <c r="L12" s="22">
        <v>131007.26</v>
      </c>
      <c r="M12" s="22"/>
      <c r="N12" s="22"/>
      <c r="O12" s="22"/>
      <c r="P12" s="22"/>
      <c r="Q12" s="22"/>
      <c r="R12" s="22"/>
      <c r="S12" s="22"/>
      <c r="T12" s="22"/>
      <c r="U12" s="22"/>
      <c r="V12" s="22"/>
      <c r="W12" s="22"/>
    </row>
    <row r="13" ht="31.4" customHeight="1" spans="1:23">
      <c r="A13" s="116" t="s">
        <v>45</v>
      </c>
      <c r="B13" s="110" t="s">
        <v>163</v>
      </c>
      <c r="C13" s="23" t="s">
        <v>164</v>
      </c>
      <c r="D13" s="23" t="s">
        <v>63</v>
      </c>
      <c r="E13" s="23" t="s">
        <v>64</v>
      </c>
      <c r="F13" s="23" t="s">
        <v>157</v>
      </c>
      <c r="G13" s="23" t="s">
        <v>158</v>
      </c>
      <c r="H13" s="22">
        <v>170040</v>
      </c>
      <c r="I13" s="22">
        <v>170040</v>
      </c>
      <c r="J13" s="22">
        <v>42510</v>
      </c>
      <c r="K13" s="22"/>
      <c r="L13" s="22">
        <v>127530</v>
      </c>
      <c r="M13" s="22"/>
      <c r="N13" s="22"/>
      <c r="O13" s="22"/>
      <c r="P13" s="22"/>
      <c r="Q13" s="22"/>
      <c r="R13" s="22"/>
      <c r="S13" s="22"/>
      <c r="T13" s="22"/>
      <c r="U13" s="22"/>
      <c r="V13" s="22"/>
      <c r="W13" s="22"/>
    </row>
    <row r="14" ht="31.4" customHeight="1" spans="1:23">
      <c r="A14" s="116" t="s">
        <v>45</v>
      </c>
      <c r="B14" s="110" t="s">
        <v>163</v>
      </c>
      <c r="C14" s="23" t="s">
        <v>164</v>
      </c>
      <c r="D14" s="23" t="s">
        <v>63</v>
      </c>
      <c r="E14" s="23" t="s">
        <v>64</v>
      </c>
      <c r="F14" s="23" t="s">
        <v>161</v>
      </c>
      <c r="G14" s="23" t="s">
        <v>162</v>
      </c>
      <c r="H14" s="22">
        <v>14170</v>
      </c>
      <c r="I14" s="22">
        <v>14170</v>
      </c>
      <c r="J14" s="22">
        <v>3542.5</v>
      </c>
      <c r="K14" s="22"/>
      <c r="L14" s="22">
        <v>10627.5</v>
      </c>
      <c r="M14" s="22"/>
      <c r="N14" s="22"/>
      <c r="O14" s="22"/>
      <c r="P14" s="22"/>
      <c r="Q14" s="22"/>
      <c r="R14" s="22"/>
      <c r="S14" s="22"/>
      <c r="T14" s="22"/>
      <c r="U14" s="22"/>
      <c r="V14" s="22"/>
      <c r="W14" s="22"/>
    </row>
    <row r="15" ht="31.4" customHeight="1" spans="1:23">
      <c r="A15" s="116" t="s">
        <v>45</v>
      </c>
      <c r="B15" s="110" t="s">
        <v>163</v>
      </c>
      <c r="C15" s="23" t="s">
        <v>164</v>
      </c>
      <c r="D15" s="23" t="s">
        <v>63</v>
      </c>
      <c r="E15" s="23" t="s">
        <v>64</v>
      </c>
      <c r="F15" s="23" t="s">
        <v>165</v>
      </c>
      <c r="G15" s="23" t="s">
        <v>166</v>
      </c>
      <c r="H15" s="22">
        <v>296352</v>
      </c>
      <c r="I15" s="22">
        <v>296352</v>
      </c>
      <c r="J15" s="22">
        <v>74088</v>
      </c>
      <c r="K15" s="22"/>
      <c r="L15" s="22">
        <v>222264</v>
      </c>
      <c r="M15" s="22"/>
      <c r="N15" s="22"/>
      <c r="O15" s="22"/>
      <c r="P15" s="22"/>
      <c r="Q15" s="22"/>
      <c r="R15" s="22"/>
      <c r="S15" s="22"/>
      <c r="T15" s="22"/>
      <c r="U15" s="22"/>
      <c r="V15" s="22"/>
      <c r="W15" s="22"/>
    </row>
    <row r="16" ht="31.4" customHeight="1" spans="1:23">
      <c r="A16" s="116" t="s">
        <v>45</v>
      </c>
      <c r="B16" s="110" t="s">
        <v>167</v>
      </c>
      <c r="C16" s="23" t="s">
        <v>168</v>
      </c>
      <c r="D16" s="23" t="s">
        <v>75</v>
      </c>
      <c r="E16" s="23" t="s">
        <v>76</v>
      </c>
      <c r="F16" s="23" t="s">
        <v>169</v>
      </c>
      <c r="G16" s="23" t="s">
        <v>170</v>
      </c>
      <c r="H16" s="22">
        <v>853770.79</v>
      </c>
      <c r="I16" s="22">
        <v>853770.79</v>
      </c>
      <c r="J16" s="22">
        <v>213442.7</v>
      </c>
      <c r="K16" s="22"/>
      <c r="L16" s="22">
        <v>640328.09</v>
      </c>
      <c r="M16" s="22"/>
      <c r="N16" s="22"/>
      <c r="O16" s="22"/>
      <c r="P16" s="22"/>
      <c r="Q16" s="22"/>
      <c r="R16" s="22"/>
      <c r="S16" s="22"/>
      <c r="T16" s="22"/>
      <c r="U16" s="22"/>
      <c r="V16" s="22"/>
      <c r="W16" s="22"/>
    </row>
    <row r="17" ht="31.4" customHeight="1" spans="1:23">
      <c r="A17" s="116" t="s">
        <v>45</v>
      </c>
      <c r="B17" s="110" t="s">
        <v>167</v>
      </c>
      <c r="C17" s="23" t="s">
        <v>168</v>
      </c>
      <c r="D17" s="23" t="s">
        <v>83</v>
      </c>
      <c r="E17" s="23" t="s">
        <v>82</v>
      </c>
      <c r="F17" s="23" t="s">
        <v>171</v>
      </c>
      <c r="G17" s="23" t="s">
        <v>172</v>
      </c>
      <c r="H17" s="22">
        <v>8525.85</v>
      </c>
      <c r="I17" s="22">
        <v>8525.85</v>
      </c>
      <c r="J17" s="22">
        <v>2131.46</v>
      </c>
      <c r="K17" s="22"/>
      <c r="L17" s="22">
        <v>6394.39</v>
      </c>
      <c r="M17" s="22"/>
      <c r="N17" s="22"/>
      <c r="O17" s="22"/>
      <c r="P17" s="22"/>
      <c r="Q17" s="22"/>
      <c r="R17" s="22"/>
      <c r="S17" s="22"/>
      <c r="T17" s="22"/>
      <c r="U17" s="22"/>
      <c r="V17" s="22"/>
      <c r="W17" s="22"/>
    </row>
    <row r="18" ht="31.4" customHeight="1" spans="1:23">
      <c r="A18" s="116" t="s">
        <v>45</v>
      </c>
      <c r="B18" s="110" t="s">
        <v>167</v>
      </c>
      <c r="C18" s="23" t="s">
        <v>168</v>
      </c>
      <c r="D18" s="23" t="s">
        <v>88</v>
      </c>
      <c r="E18" s="23" t="s">
        <v>89</v>
      </c>
      <c r="F18" s="23" t="s">
        <v>173</v>
      </c>
      <c r="G18" s="23" t="s">
        <v>174</v>
      </c>
      <c r="H18" s="22">
        <v>533606.75</v>
      </c>
      <c r="I18" s="22">
        <v>533606.75</v>
      </c>
      <c r="J18" s="22">
        <v>133401.69</v>
      </c>
      <c r="K18" s="22"/>
      <c r="L18" s="22">
        <v>400205.06</v>
      </c>
      <c r="M18" s="22"/>
      <c r="N18" s="22"/>
      <c r="O18" s="22"/>
      <c r="P18" s="22"/>
      <c r="Q18" s="22"/>
      <c r="R18" s="22"/>
      <c r="S18" s="22"/>
      <c r="T18" s="22"/>
      <c r="U18" s="22"/>
      <c r="V18" s="22"/>
      <c r="W18" s="22"/>
    </row>
    <row r="19" ht="31.4" customHeight="1" spans="1:23">
      <c r="A19" s="116" t="s">
        <v>45</v>
      </c>
      <c r="B19" s="110" t="s">
        <v>167</v>
      </c>
      <c r="C19" s="23" t="s">
        <v>168</v>
      </c>
      <c r="D19" s="23" t="s">
        <v>90</v>
      </c>
      <c r="E19" s="23" t="s">
        <v>91</v>
      </c>
      <c r="F19" s="23" t="s">
        <v>175</v>
      </c>
      <c r="G19" s="23" t="s">
        <v>176</v>
      </c>
      <c r="H19" s="22">
        <v>420750.53</v>
      </c>
      <c r="I19" s="22">
        <v>420750.53</v>
      </c>
      <c r="J19" s="22">
        <v>105187.63</v>
      </c>
      <c r="K19" s="22"/>
      <c r="L19" s="22">
        <v>315562.9</v>
      </c>
      <c r="M19" s="22"/>
      <c r="N19" s="22"/>
      <c r="O19" s="22"/>
      <c r="P19" s="22"/>
      <c r="Q19" s="22"/>
      <c r="R19" s="22"/>
      <c r="S19" s="22"/>
      <c r="T19" s="22"/>
      <c r="U19" s="22"/>
      <c r="V19" s="22"/>
      <c r="W19" s="22"/>
    </row>
    <row r="20" ht="31.4" customHeight="1" spans="1:23">
      <c r="A20" s="116" t="s">
        <v>45</v>
      </c>
      <c r="B20" s="110" t="s">
        <v>167</v>
      </c>
      <c r="C20" s="23" t="s">
        <v>168</v>
      </c>
      <c r="D20" s="23" t="s">
        <v>92</v>
      </c>
      <c r="E20" s="23" t="s">
        <v>93</v>
      </c>
      <c r="F20" s="23" t="s">
        <v>171</v>
      </c>
      <c r="G20" s="23" t="s">
        <v>172</v>
      </c>
      <c r="H20" s="22">
        <v>26617.5</v>
      </c>
      <c r="I20" s="22">
        <v>26617.5</v>
      </c>
      <c r="J20" s="22">
        <v>26617.5</v>
      </c>
      <c r="K20" s="22"/>
      <c r="L20" s="22"/>
      <c r="M20" s="22"/>
      <c r="N20" s="22"/>
      <c r="O20" s="22"/>
      <c r="P20" s="22"/>
      <c r="Q20" s="22"/>
      <c r="R20" s="22"/>
      <c r="S20" s="22"/>
      <c r="T20" s="22"/>
      <c r="U20" s="22"/>
      <c r="V20" s="22"/>
      <c r="W20" s="22"/>
    </row>
    <row r="21" ht="31.4" customHeight="1" spans="1:23">
      <c r="A21" s="116" t="s">
        <v>45</v>
      </c>
      <c r="B21" s="110" t="s">
        <v>177</v>
      </c>
      <c r="C21" s="23" t="s">
        <v>105</v>
      </c>
      <c r="D21" s="23" t="s">
        <v>104</v>
      </c>
      <c r="E21" s="23" t="s">
        <v>105</v>
      </c>
      <c r="F21" s="23" t="s">
        <v>178</v>
      </c>
      <c r="G21" s="23" t="s">
        <v>105</v>
      </c>
      <c r="H21" s="22">
        <v>675759.29</v>
      </c>
      <c r="I21" s="22">
        <v>675759.29</v>
      </c>
      <c r="J21" s="22">
        <v>168939.82</v>
      </c>
      <c r="K21" s="22"/>
      <c r="L21" s="22">
        <v>506819.47</v>
      </c>
      <c r="M21" s="22"/>
      <c r="N21" s="22"/>
      <c r="O21" s="22"/>
      <c r="P21" s="22"/>
      <c r="Q21" s="22"/>
      <c r="R21" s="22"/>
      <c r="S21" s="22"/>
      <c r="T21" s="22"/>
      <c r="U21" s="22"/>
      <c r="V21" s="22"/>
      <c r="W21" s="22"/>
    </row>
    <row r="22" ht="31.4" customHeight="1" spans="1:23">
      <c r="A22" s="116" t="s">
        <v>45</v>
      </c>
      <c r="B22" s="110" t="s">
        <v>179</v>
      </c>
      <c r="C22" s="23" t="s">
        <v>135</v>
      </c>
      <c r="D22" s="23" t="s">
        <v>63</v>
      </c>
      <c r="E22" s="23" t="s">
        <v>64</v>
      </c>
      <c r="F22" s="23" t="s">
        <v>180</v>
      </c>
      <c r="G22" s="23" t="s">
        <v>135</v>
      </c>
      <c r="H22" s="22">
        <v>13000</v>
      </c>
      <c r="I22" s="22">
        <v>13000</v>
      </c>
      <c r="J22" s="22">
        <v>3250</v>
      </c>
      <c r="K22" s="22"/>
      <c r="L22" s="22">
        <v>9750</v>
      </c>
      <c r="M22" s="22"/>
      <c r="N22" s="22"/>
      <c r="O22" s="22"/>
      <c r="P22" s="22"/>
      <c r="Q22" s="22"/>
      <c r="R22" s="22"/>
      <c r="S22" s="22"/>
      <c r="T22" s="22"/>
      <c r="U22" s="22"/>
      <c r="V22" s="22"/>
      <c r="W22" s="22"/>
    </row>
    <row r="23" ht="31.4" customHeight="1" spans="1:23">
      <c r="A23" s="116" t="s">
        <v>45</v>
      </c>
      <c r="B23" s="110" t="s">
        <v>181</v>
      </c>
      <c r="C23" s="23" t="s">
        <v>182</v>
      </c>
      <c r="D23" s="23" t="s">
        <v>63</v>
      </c>
      <c r="E23" s="23" t="s">
        <v>64</v>
      </c>
      <c r="F23" s="23" t="s">
        <v>183</v>
      </c>
      <c r="G23" s="23" t="s">
        <v>184</v>
      </c>
      <c r="H23" s="22">
        <v>404460</v>
      </c>
      <c r="I23" s="22">
        <v>404460</v>
      </c>
      <c r="J23" s="22">
        <v>101115</v>
      </c>
      <c r="K23" s="22"/>
      <c r="L23" s="22">
        <v>303345</v>
      </c>
      <c r="M23" s="22"/>
      <c r="N23" s="22"/>
      <c r="O23" s="22"/>
      <c r="P23" s="22"/>
      <c r="Q23" s="22"/>
      <c r="R23" s="22"/>
      <c r="S23" s="22"/>
      <c r="T23" s="22"/>
      <c r="U23" s="22"/>
      <c r="V23" s="22"/>
      <c r="W23" s="22"/>
    </row>
    <row r="24" ht="31.4" customHeight="1" spans="1:23">
      <c r="A24" s="116" t="s">
        <v>45</v>
      </c>
      <c r="B24" s="110" t="s">
        <v>185</v>
      </c>
      <c r="C24" s="23" t="s">
        <v>186</v>
      </c>
      <c r="D24" s="23" t="s">
        <v>63</v>
      </c>
      <c r="E24" s="23" t="s">
        <v>64</v>
      </c>
      <c r="F24" s="23" t="s">
        <v>187</v>
      </c>
      <c r="G24" s="23" t="s">
        <v>186</v>
      </c>
      <c r="H24" s="22">
        <v>111486.58</v>
      </c>
      <c r="I24" s="22">
        <v>111486.58</v>
      </c>
      <c r="J24" s="22">
        <v>27871.65</v>
      </c>
      <c r="K24" s="22"/>
      <c r="L24" s="22">
        <v>83614.93</v>
      </c>
      <c r="M24" s="22"/>
      <c r="N24" s="22"/>
      <c r="O24" s="22"/>
      <c r="P24" s="22"/>
      <c r="Q24" s="22"/>
      <c r="R24" s="22"/>
      <c r="S24" s="22"/>
      <c r="T24" s="22"/>
      <c r="U24" s="22"/>
      <c r="V24" s="22"/>
      <c r="W24" s="22"/>
    </row>
    <row r="25" ht="31.4" customHeight="1" spans="1:23">
      <c r="A25" s="116" t="s">
        <v>45</v>
      </c>
      <c r="B25" s="110" t="s">
        <v>188</v>
      </c>
      <c r="C25" s="23" t="s">
        <v>189</v>
      </c>
      <c r="D25" s="23" t="s">
        <v>63</v>
      </c>
      <c r="E25" s="23" t="s">
        <v>64</v>
      </c>
      <c r="F25" s="23" t="s">
        <v>190</v>
      </c>
      <c r="G25" s="23" t="s">
        <v>191</v>
      </c>
      <c r="H25" s="22">
        <v>175692.67</v>
      </c>
      <c r="I25" s="22">
        <v>175692.67</v>
      </c>
      <c r="J25" s="22">
        <v>43923.17</v>
      </c>
      <c r="K25" s="22"/>
      <c r="L25" s="22">
        <v>131769.5</v>
      </c>
      <c r="M25" s="22"/>
      <c r="N25" s="22"/>
      <c r="O25" s="22"/>
      <c r="P25" s="22"/>
      <c r="Q25" s="22"/>
      <c r="R25" s="22"/>
      <c r="S25" s="22"/>
      <c r="T25" s="22"/>
      <c r="U25" s="22"/>
      <c r="V25" s="22"/>
      <c r="W25" s="22"/>
    </row>
    <row r="26" ht="31.4" customHeight="1" spans="1:23">
      <c r="A26" s="116" t="s">
        <v>45</v>
      </c>
      <c r="B26" s="110" t="s">
        <v>188</v>
      </c>
      <c r="C26" s="23" t="s">
        <v>189</v>
      </c>
      <c r="D26" s="23" t="s">
        <v>63</v>
      </c>
      <c r="E26" s="23" t="s">
        <v>64</v>
      </c>
      <c r="F26" s="23" t="s">
        <v>192</v>
      </c>
      <c r="G26" s="23" t="s">
        <v>193</v>
      </c>
      <c r="H26" s="22">
        <v>8000</v>
      </c>
      <c r="I26" s="22">
        <v>8000</v>
      </c>
      <c r="J26" s="22">
        <v>2000</v>
      </c>
      <c r="K26" s="22"/>
      <c r="L26" s="22">
        <v>6000</v>
      </c>
      <c r="M26" s="22"/>
      <c r="N26" s="22"/>
      <c r="O26" s="22"/>
      <c r="P26" s="22"/>
      <c r="Q26" s="22"/>
      <c r="R26" s="22"/>
      <c r="S26" s="22"/>
      <c r="T26" s="22"/>
      <c r="U26" s="22"/>
      <c r="V26" s="22"/>
      <c r="W26" s="22"/>
    </row>
    <row r="27" ht="31.4" customHeight="1" spans="1:23">
      <c r="A27" s="116" t="s">
        <v>45</v>
      </c>
      <c r="B27" s="110" t="s">
        <v>188</v>
      </c>
      <c r="C27" s="23" t="s">
        <v>189</v>
      </c>
      <c r="D27" s="23" t="s">
        <v>63</v>
      </c>
      <c r="E27" s="23" t="s">
        <v>64</v>
      </c>
      <c r="F27" s="23" t="s">
        <v>194</v>
      </c>
      <c r="G27" s="23" t="s">
        <v>195</v>
      </c>
      <c r="H27" s="22">
        <v>12000</v>
      </c>
      <c r="I27" s="22">
        <v>12000</v>
      </c>
      <c r="J27" s="22">
        <v>3000</v>
      </c>
      <c r="K27" s="22"/>
      <c r="L27" s="22">
        <v>9000</v>
      </c>
      <c r="M27" s="22"/>
      <c r="N27" s="22"/>
      <c r="O27" s="22"/>
      <c r="P27" s="22"/>
      <c r="Q27" s="22"/>
      <c r="R27" s="22"/>
      <c r="S27" s="22"/>
      <c r="T27" s="22"/>
      <c r="U27" s="22"/>
      <c r="V27" s="22"/>
      <c r="W27" s="22"/>
    </row>
    <row r="28" ht="31.4" customHeight="1" spans="1:23">
      <c r="A28" s="116" t="s">
        <v>45</v>
      </c>
      <c r="B28" s="110" t="s">
        <v>188</v>
      </c>
      <c r="C28" s="23" t="s">
        <v>189</v>
      </c>
      <c r="D28" s="23" t="s">
        <v>63</v>
      </c>
      <c r="E28" s="23" t="s">
        <v>64</v>
      </c>
      <c r="F28" s="23" t="s">
        <v>196</v>
      </c>
      <c r="G28" s="23" t="s">
        <v>197</v>
      </c>
      <c r="H28" s="22">
        <v>1000</v>
      </c>
      <c r="I28" s="22">
        <v>1000</v>
      </c>
      <c r="J28" s="22">
        <v>250</v>
      </c>
      <c r="K28" s="22"/>
      <c r="L28" s="22">
        <v>750</v>
      </c>
      <c r="M28" s="22"/>
      <c r="N28" s="22"/>
      <c r="O28" s="22"/>
      <c r="P28" s="22"/>
      <c r="Q28" s="22"/>
      <c r="R28" s="22"/>
      <c r="S28" s="22"/>
      <c r="T28" s="22"/>
      <c r="U28" s="22"/>
      <c r="V28" s="22"/>
      <c r="W28" s="22"/>
    </row>
    <row r="29" ht="31.4" customHeight="1" spans="1:23">
      <c r="A29" s="116" t="s">
        <v>45</v>
      </c>
      <c r="B29" s="110" t="s">
        <v>188</v>
      </c>
      <c r="C29" s="23" t="s">
        <v>189</v>
      </c>
      <c r="D29" s="23" t="s">
        <v>63</v>
      </c>
      <c r="E29" s="23" t="s">
        <v>64</v>
      </c>
      <c r="F29" s="23" t="s">
        <v>198</v>
      </c>
      <c r="G29" s="23" t="s">
        <v>199</v>
      </c>
      <c r="H29" s="22">
        <v>25000</v>
      </c>
      <c r="I29" s="22">
        <v>25000</v>
      </c>
      <c r="J29" s="22"/>
      <c r="K29" s="22"/>
      <c r="L29" s="22">
        <v>25000</v>
      </c>
      <c r="M29" s="22"/>
      <c r="N29" s="22"/>
      <c r="O29" s="22"/>
      <c r="P29" s="22"/>
      <c r="Q29" s="22"/>
      <c r="R29" s="22"/>
      <c r="S29" s="22"/>
      <c r="T29" s="22"/>
      <c r="U29" s="22"/>
      <c r="V29" s="22"/>
      <c r="W29" s="22"/>
    </row>
    <row r="30" ht="31.4" customHeight="1" spans="1:23">
      <c r="A30" s="116" t="s">
        <v>45</v>
      </c>
      <c r="B30" s="110" t="s">
        <v>188</v>
      </c>
      <c r="C30" s="23" t="s">
        <v>189</v>
      </c>
      <c r="D30" s="23" t="s">
        <v>63</v>
      </c>
      <c r="E30" s="23" t="s">
        <v>64</v>
      </c>
      <c r="F30" s="23" t="s">
        <v>200</v>
      </c>
      <c r="G30" s="23" t="s">
        <v>201</v>
      </c>
      <c r="H30" s="22">
        <v>24880</v>
      </c>
      <c r="I30" s="22">
        <v>24880</v>
      </c>
      <c r="J30" s="22">
        <v>6220</v>
      </c>
      <c r="K30" s="22"/>
      <c r="L30" s="22">
        <v>18660</v>
      </c>
      <c r="M30" s="22"/>
      <c r="N30" s="22"/>
      <c r="O30" s="22"/>
      <c r="P30" s="22"/>
      <c r="Q30" s="22"/>
      <c r="R30" s="22"/>
      <c r="S30" s="22"/>
      <c r="T30" s="22"/>
      <c r="U30" s="22"/>
      <c r="V30" s="22"/>
      <c r="W30" s="22"/>
    </row>
    <row r="31" ht="31.4" customHeight="1" spans="1:23">
      <c r="A31" s="116" t="s">
        <v>45</v>
      </c>
      <c r="B31" s="110" t="s">
        <v>188</v>
      </c>
      <c r="C31" s="23" t="s">
        <v>189</v>
      </c>
      <c r="D31" s="23" t="s">
        <v>63</v>
      </c>
      <c r="E31" s="23" t="s">
        <v>64</v>
      </c>
      <c r="F31" s="23" t="s">
        <v>202</v>
      </c>
      <c r="G31" s="23" t="s">
        <v>203</v>
      </c>
      <c r="H31" s="22">
        <v>10000</v>
      </c>
      <c r="I31" s="22">
        <v>10000</v>
      </c>
      <c r="J31" s="22">
        <v>2500</v>
      </c>
      <c r="K31" s="22"/>
      <c r="L31" s="22">
        <v>7500</v>
      </c>
      <c r="M31" s="22"/>
      <c r="N31" s="22"/>
      <c r="O31" s="22"/>
      <c r="P31" s="22"/>
      <c r="Q31" s="22"/>
      <c r="R31" s="22"/>
      <c r="S31" s="22"/>
      <c r="T31" s="22"/>
      <c r="U31" s="22"/>
      <c r="V31" s="22"/>
      <c r="W31" s="22"/>
    </row>
    <row r="32" ht="31.4" customHeight="1" spans="1:23">
      <c r="A32" s="116" t="s">
        <v>45</v>
      </c>
      <c r="B32" s="110" t="s">
        <v>188</v>
      </c>
      <c r="C32" s="23" t="s">
        <v>189</v>
      </c>
      <c r="D32" s="23" t="s">
        <v>63</v>
      </c>
      <c r="E32" s="23" t="s">
        <v>64</v>
      </c>
      <c r="F32" s="23" t="s">
        <v>204</v>
      </c>
      <c r="G32" s="23" t="s">
        <v>205</v>
      </c>
      <c r="H32" s="22">
        <v>1000</v>
      </c>
      <c r="I32" s="22">
        <v>1000</v>
      </c>
      <c r="J32" s="22">
        <v>250</v>
      </c>
      <c r="K32" s="22"/>
      <c r="L32" s="22">
        <v>750</v>
      </c>
      <c r="M32" s="22"/>
      <c r="N32" s="22"/>
      <c r="O32" s="22"/>
      <c r="P32" s="22"/>
      <c r="Q32" s="22"/>
      <c r="R32" s="22"/>
      <c r="S32" s="22"/>
      <c r="T32" s="22"/>
      <c r="U32" s="22"/>
      <c r="V32" s="22"/>
      <c r="W32" s="22"/>
    </row>
    <row r="33" ht="31.4" customHeight="1" spans="1:23">
      <c r="A33" s="116" t="s">
        <v>45</v>
      </c>
      <c r="B33" s="110" t="s">
        <v>188</v>
      </c>
      <c r="C33" s="23" t="s">
        <v>189</v>
      </c>
      <c r="D33" s="23" t="s">
        <v>63</v>
      </c>
      <c r="E33" s="23" t="s">
        <v>64</v>
      </c>
      <c r="F33" s="23" t="s">
        <v>206</v>
      </c>
      <c r="G33" s="23" t="s">
        <v>207</v>
      </c>
      <c r="H33" s="22">
        <v>22000</v>
      </c>
      <c r="I33" s="22">
        <v>22000</v>
      </c>
      <c r="J33" s="22">
        <v>5500</v>
      </c>
      <c r="K33" s="22"/>
      <c r="L33" s="22">
        <v>16500</v>
      </c>
      <c r="M33" s="22"/>
      <c r="N33" s="22"/>
      <c r="O33" s="22"/>
      <c r="P33" s="22"/>
      <c r="Q33" s="22"/>
      <c r="R33" s="22"/>
      <c r="S33" s="22"/>
      <c r="T33" s="22"/>
      <c r="U33" s="22"/>
      <c r="V33" s="22"/>
      <c r="W33" s="22"/>
    </row>
    <row r="34" ht="31.4" customHeight="1" spans="1:23">
      <c r="A34" s="116" t="s">
        <v>45</v>
      </c>
      <c r="B34" s="110" t="s">
        <v>188</v>
      </c>
      <c r="C34" s="23" t="s">
        <v>189</v>
      </c>
      <c r="D34" s="23" t="s">
        <v>63</v>
      </c>
      <c r="E34" s="23" t="s">
        <v>64</v>
      </c>
      <c r="F34" s="23" t="s">
        <v>183</v>
      </c>
      <c r="G34" s="23" t="s">
        <v>184</v>
      </c>
      <c r="H34" s="22">
        <v>38520</v>
      </c>
      <c r="I34" s="22">
        <v>38520</v>
      </c>
      <c r="J34" s="22">
        <v>9630</v>
      </c>
      <c r="K34" s="22"/>
      <c r="L34" s="22">
        <v>28890</v>
      </c>
      <c r="M34" s="22"/>
      <c r="N34" s="22"/>
      <c r="O34" s="22"/>
      <c r="P34" s="22"/>
      <c r="Q34" s="22"/>
      <c r="R34" s="22"/>
      <c r="S34" s="22"/>
      <c r="T34" s="22"/>
      <c r="U34" s="22"/>
      <c r="V34" s="22"/>
      <c r="W34" s="22"/>
    </row>
    <row r="35" ht="31.4" customHeight="1" spans="1:23">
      <c r="A35" s="116" t="s">
        <v>45</v>
      </c>
      <c r="B35" s="110" t="s">
        <v>188</v>
      </c>
      <c r="C35" s="23" t="s">
        <v>189</v>
      </c>
      <c r="D35" s="23" t="s">
        <v>63</v>
      </c>
      <c r="E35" s="23" t="s">
        <v>64</v>
      </c>
      <c r="F35" s="23" t="s">
        <v>208</v>
      </c>
      <c r="G35" s="23" t="s">
        <v>209</v>
      </c>
      <c r="H35" s="22">
        <v>129373.32</v>
      </c>
      <c r="I35" s="22">
        <v>129373.32</v>
      </c>
      <c r="J35" s="22">
        <v>32343.33</v>
      </c>
      <c r="K35" s="22"/>
      <c r="L35" s="22">
        <v>97029.99</v>
      </c>
      <c r="M35" s="22"/>
      <c r="N35" s="22"/>
      <c r="O35" s="22"/>
      <c r="P35" s="22"/>
      <c r="Q35" s="22"/>
      <c r="R35" s="22"/>
      <c r="S35" s="22"/>
      <c r="T35" s="22"/>
      <c r="U35" s="22"/>
      <c r="V35" s="22"/>
      <c r="W35" s="22"/>
    </row>
    <row r="36" ht="31.4" customHeight="1" spans="1:23">
      <c r="A36" s="116" t="s">
        <v>45</v>
      </c>
      <c r="B36" s="110" t="s">
        <v>188</v>
      </c>
      <c r="C36" s="23" t="s">
        <v>189</v>
      </c>
      <c r="D36" s="23" t="s">
        <v>63</v>
      </c>
      <c r="E36" s="23" t="s">
        <v>64</v>
      </c>
      <c r="F36" s="23" t="s">
        <v>210</v>
      </c>
      <c r="G36" s="23" t="s">
        <v>211</v>
      </c>
      <c r="H36" s="22">
        <v>105100</v>
      </c>
      <c r="I36" s="22">
        <v>105100</v>
      </c>
      <c r="J36" s="22"/>
      <c r="K36" s="22"/>
      <c r="L36" s="22">
        <v>105100</v>
      </c>
      <c r="M36" s="22"/>
      <c r="N36" s="22"/>
      <c r="O36" s="22"/>
      <c r="P36" s="22"/>
      <c r="Q36" s="22"/>
      <c r="R36" s="22"/>
      <c r="S36" s="22"/>
      <c r="T36" s="22"/>
      <c r="U36" s="22"/>
      <c r="V36" s="22"/>
      <c r="W36" s="22"/>
    </row>
    <row r="37" ht="31.4" customHeight="1" spans="1:23">
      <c r="A37" s="116" t="s">
        <v>45</v>
      </c>
      <c r="B37" s="110" t="s">
        <v>188</v>
      </c>
      <c r="C37" s="23" t="s">
        <v>189</v>
      </c>
      <c r="D37" s="23" t="s">
        <v>73</v>
      </c>
      <c r="E37" s="23" t="s">
        <v>74</v>
      </c>
      <c r="F37" s="23" t="s">
        <v>208</v>
      </c>
      <c r="G37" s="23" t="s">
        <v>209</v>
      </c>
      <c r="H37" s="22">
        <v>16200</v>
      </c>
      <c r="I37" s="22">
        <v>16200</v>
      </c>
      <c r="J37" s="22">
        <v>4050</v>
      </c>
      <c r="K37" s="22"/>
      <c r="L37" s="22">
        <v>12150</v>
      </c>
      <c r="M37" s="22"/>
      <c r="N37" s="22"/>
      <c r="O37" s="22"/>
      <c r="P37" s="22"/>
      <c r="Q37" s="22"/>
      <c r="R37" s="22"/>
      <c r="S37" s="22"/>
      <c r="T37" s="22"/>
      <c r="U37" s="22"/>
      <c r="V37" s="22"/>
      <c r="W37" s="22"/>
    </row>
    <row r="38" ht="31.4" customHeight="1" spans="1:23">
      <c r="A38" s="116" t="s">
        <v>45</v>
      </c>
      <c r="B38" s="110" t="s">
        <v>212</v>
      </c>
      <c r="C38" s="23" t="s">
        <v>213</v>
      </c>
      <c r="D38" s="23" t="s">
        <v>63</v>
      </c>
      <c r="E38" s="23" t="s">
        <v>64</v>
      </c>
      <c r="F38" s="23" t="s">
        <v>161</v>
      </c>
      <c r="G38" s="23" t="s">
        <v>162</v>
      </c>
      <c r="H38" s="22">
        <v>1022742</v>
      </c>
      <c r="I38" s="22">
        <v>1022742</v>
      </c>
      <c r="J38" s="22">
        <v>255685.5</v>
      </c>
      <c r="K38" s="22"/>
      <c r="L38" s="22">
        <v>767056.5</v>
      </c>
      <c r="M38" s="22"/>
      <c r="N38" s="22"/>
      <c r="O38" s="22"/>
      <c r="P38" s="22"/>
      <c r="Q38" s="22"/>
      <c r="R38" s="22"/>
      <c r="S38" s="22"/>
      <c r="T38" s="22"/>
      <c r="U38" s="22"/>
      <c r="V38" s="22"/>
      <c r="W38" s="22"/>
    </row>
    <row r="39" ht="31" customHeight="1" spans="1:23">
      <c r="A39" s="30" t="s">
        <v>106</v>
      </c>
      <c r="B39" s="31"/>
      <c r="C39" s="31"/>
      <c r="D39" s="31"/>
      <c r="E39" s="31"/>
      <c r="F39" s="31"/>
      <c r="G39" s="32"/>
      <c r="H39" s="22">
        <v>9457385.63</v>
      </c>
      <c r="I39" s="22">
        <v>9457385.63</v>
      </c>
      <c r="J39" s="22">
        <v>2351784.54</v>
      </c>
      <c r="K39" s="22"/>
      <c r="L39" s="22">
        <v>7105601.09</v>
      </c>
      <c r="M39" s="22"/>
      <c r="N39" s="22"/>
      <c r="O39" s="22"/>
      <c r="P39" s="22"/>
      <c r="Q39" s="22"/>
      <c r="R39" s="22"/>
      <c r="S39" s="22"/>
      <c r="T39" s="22"/>
      <c r="U39" s="22"/>
      <c r="V39" s="22"/>
      <c r="W39" s="22"/>
    </row>
  </sheetData>
  <mergeCells count="30">
    <mergeCell ref="A2:W2"/>
    <mergeCell ref="A3:G3"/>
    <mergeCell ref="H4:W4"/>
    <mergeCell ref="I5:M5"/>
    <mergeCell ref="N5:P5"/>
    <mergeCell ref="R5:W5"/>
    <mergeCell ref="A39:G39"/>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0.747916666666667" bottom="0.747916666666667" header="0.5" footer="0.5"/>
  <pageSetup paperSize="9" scale="4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27"/>
  <sheetViews>
    <sheetView showZeros="0" topLeftCell="L13" workbookViewId="0">
      <selection activeCell="A11" sqref="A11"/>
    </sheetView>
  </sheetViews>
  <sheetFormatPr defaultColWidth="9.14166666666667" defaultRowHeight="14.25" customHeight="1"/>
  <cols>
    <col min="1" max="1" width="11.625" customWidth="1"/>
    <col min="2" max="2" width="19.5" customWidth="1"/>
    <col min="3" max="3" width="35.125" customWidth="1"/>
    <col min="4" max="4" width="16.875" customWidth="1"/>
    <col min="5" max="5" width="15.6" customWidth="1"/>
    <col min="6" max="6" width="19.7416666666667" customWidth="1"/>
    <col min="7" max="7" width="14.8833333333333" customWidth="1"/>
    <col min="8" max="8" width="19.7416666666667" customWidth="1"/>
    <col min="9" max="12" width="14.175" customWidth="1"/>
    <col min="13" max="13" width="16" customWidth="1"/>
    <col min="14" max="15" width="14.175" customWidth="1"/>
    <col min="16" max="16" width="16" customWidth="1"/>
    <col min="17" max="17" width="15.625" customWidth="1"/>
    <col min="18" max="21" width="15.175" customWidth="1"/>
    <col min="22" max="22" width="16.75" customWidth="1"/>
    <col min="23" max="23" width="15.175" customWidth="1"/>
  </cols>
  <sheetData>
    <row r="1" ht="27" customHeight="1" spans="5:23">
      <c r="E1" s="1"/>
      <c r="F1" s="1"/>
      <c r="G1" s="1"/>
      <c r="H1" s="1"/>
      <c r="U1" s="114"/>
      <c r="W1" s="57" t="s">
        <v>214</v>
      </c>
    </row>
    <row r="2" ht="27.75" customHeight="1" spans="1:23">
      <c r="A2" s="27" t="s">
        <v>215</v>
      </c>
      <c r="B2" s="27"/>
      <c r="C2" s="27"/>
      <c r="D2" s="27"/>
      <c r="E2" s="27"/>
      <c r="F2" s="27"/>
      <c r="G2" s="27"/>
      <c r="H2" s="27"/>
      <c r="I2" s="27"/>
      <c r="J2" s="27"/>
      <c r="K2" s="27"/>
      <c r="L2" s="27"/>
      <c r="M2" s="27"/>
      <c r="N2" s="27"/>
      <c r="O2" s="27"/>
      <c r="P2" s="27"/>
      <c r="Q2" s="27"/>
      <c r="R2" s="27"/>
      <c r="S2" s="27"/>
      <c r="T2" s="27"/>
      <c r="U2" s="27"/>
      <c r="V2" s="27"/>
      <c r="W2" s="27"/>
    </row>
    <row r="3" ht="32" customHeight="1" spans="1:23">
      <c r="A3" s="4" t="str">
        <f t="shared" ref="A3:B3" si="0">"单位名称："&amp;"云南省就业局"</f>
        <v>单位名称：云南省就业局</v>
      </c>
      <c r="B3" s="109" t="str">
        <f t="shared" si="0"/>
        <v>单位名称：云南省就业局</v>
      </c>
      <c r="C3" s="109"/>
      <c r="D3" s="109"/>
      <c r="E3" s="109"/>
      <c r="F3" s="109"/>
      <c r="G3" s="109"/>
      <c r="H3" s="109"/>
      <c r="I3" s="109"/>
      <c r="J3" s="6"/>
      <c r="K3" s="6"/>
      <c r="L3" s="6"/>
      <c r="M3" s="6"/>
      <c r="N3" s="6"/>
      <c r="O3" s="6"/>
      <c r="P3" s="6"/>
      <c r="Q3" s="6"/>
      <c r="U3" s="114"/>
      <c r="W3" s="106" t="s">
        <v>131</v>
      </c>
    </row>
    <row r="4" ht="21.75" customHeight="1" spans="1:23">
      <c r="A4" s="8" t="s">
        <v>216</v>
      </c>
      <c r="B4" s="8" t="s">
        <v>141</v>
      </c>
      <c r="C4" s="8" t="s">
        <v>142</v>
      </c>
      <c r="D4" s="8" t="s">
        <v>217</v>
      </c>
      <c r="E4" s="9" t="s">
        <v>143</v>
      </c>
      <c r="F4" s="9" t="s">
        <v>144</v>
      </c>
      <c r="G4" s="9" t="s">
        <v>145</v>
      </c>
      <c r="H4" s="9" t="s">
        <v>146</v>
      </c>
      <c r="I4" s="63" t="s">
        <v>30</v>
      </c>
      <c r="J4" s="63" t="s">
        <v>218</v>
      </c>
      <c r="K4" s="63"/>
      <c r="L4" s="63"/>
      <c r="M4" s="63"/>
      <c r="N4" s="111" t="s">
        <v>148</v>
      </c>
      <c r="O4" s="111"/>
      <c r="P4" s="111"/>
      <c r="Q4" s="9" t="s">
        <v>36</v>
      </c>
      <c r="R4" s="10" t="s">
        <v>51</v>
      </c>
      <c r="S4" s="11"/>
      <c r="T4" s="11"/>
      <c r="U4" s="11"/>
      <c r="V4" s="11"/>
      <c r="W4" s="12"/>
    </row>
    <row r="5" ht="21.75" customHeight="1" spans="1:23">
      <c r="A5" s="13"/>
      <c r="B5" s="13"/>
      <c r="C5" s="13"/>
      <c r="D5" s="13"/>
      <c r="E5" s="14"/>
      <c r="F5" s="14"/>
      <c r="G5" s="14"/>
      <c r="H5" s="14"/>
      <c r="I5" s="63"/>
      <c r="J5" s="47" t="s">
        <v>33</v>
      </c>
      <c r="K5" s="47"/>
      <c r="L5" s="47" t="s">
        <v>34</v>
      </c>
      <c r="M5" s="47" t="s">
        <v>35</v>
      </c>
      <c r="N5" s="112" t="s">
        <v>33</v>
      </c>
      <c r="O5" s="112" t="s">
        <v>34</v>
      </c>
      <c r="P5" s="112" t="s">
        <v>35</v>
      </c>
      <c r="Q5" s="14"/>
      <c r="R5" s="9" t="s">
        <v>32</v>
      </c>
      <c r="S5" s="9" t="s">
        <v>43</v>
      </c>
      <c r="T5" s="9" t="s">
        <v>154</v>
      </c>
      <c r="U5" s="9" t="s">
        <v>39</v>
      </c>
      <c r="V5" s="9" t="s">
        <v>40</v>
      </c>
      <c r="W5" s="9" t="s">
        <v>41</v>
      </c>
    </row>
    <row r="6" ht="40.5" customHeight="1" spans="1:23">
      <c r="A6" s="16"/>
      <c r="B6" s="16"/>
      <c r="C6" s="16"/>
      <c r="D6" s="16"/>
      <c r="E6" s="17"/>
      <c r="F6" s="17"/>
      <c r="G6" s="17"/>
      <c r="H6" s="17"/>
      <c r="I6" s="63"/>
      <c r="J6" s="47" t="s">
        <v>32</v>
      </c>
      <c r="K6" s="47" t="s">
        <v>219</v>
      </c>
      <c r="L6" s="47"/>
      <c r="M6" s="47"/>
      <c r="N6" s="17"/>
      <c r="O6" s="17"/>
      <c r="P6" s="17"/>
      <c r="Q6" s="17"/>
      <c r="R6" s="17"/>
      <c r="S6" s="17"/>
      <c r="T6" s="17"/>
      <c r="U6" s="18"/>
      <c r="V6" s="17"/>
      <c r="W6" s="17"/>
    </row>
    <row r="7" ht="32"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23"/>
      <c r="B8" s="110"/>
      <c r="C8" s="23" t="s">
        <v>220</v>
      </c>
      <c r="D8" s="23"/>
      <c r="E8" s="23"/>
      <c r="F8" s="23"/>
      <c r="G8" s="23"/>
      <c r="H8" s="23"/>
      <c r="I8" s="113">
        <v>6100</v>
      </c>
      <c r="J8" s="113"/>
      <c r="K8" s="113"/>
      <c r="L8" s="113"/>
      <c r="M8" s="113"/>
      <c r="N8" s="113">
        <v>6100</v>
      </c>
      <c r="O8" s="113"/>
      <c r="P8" s="113"/>
      <c r="Q8" s="113"/>
      <c r="R8" s="113"/>
      <c r="S8" s="113"/>
      <c r="T8" s="113"/>
      <c r="U8" s="94"/>
      <c r="V8" s="113"/>
      <c r="W8" s="113"/>
    </row>
    <row r="9" ht="32.9" customHeight="1" spans="1:23">
      <c r="A9" s="23" t="s">
        <v>221</v>
      </c>
      <c r="B9" s="110" t="s">
        <v>222</v>
      </c>
      <c r="C9" s="23" t="s">
        <v>220</v>
      </c>
      <c r="D9" s="23" t="s">
        <v>45</v>
      </c>
      <c r="E9" s="23" t="s">
        <v>98</v>
      </c>
      <c r="F9" s="23" t="s">
        <v>99</v>
      </c>
      <c r="G9" s="23" t="s">
        <v>206</v>
      </c>
      <c r="H9" s="23" t="s">
        <v>207</v>
      </c>
      <c r="I9" s="113">
        <v>6100</v>
      </c>
      <c r="J9" s="113"/>
      <c r="K9" s="113"/>
      <c r="L9" s="113"/>
      <c r="M9" s="113"/>
      <c r="N9" s="113">
        <v>6100</v>
      </c>
      <c r="O9" s="113"/>
      <c r="P9" s="113"/>
      <c r="Q9" s="113"/>
      <c r="R9" s="113"/>
      <c r="S9" s="113"/>
      <c r="T9" s="113"/>
      <c r="U9" s="94"/>
      <c r="V9" s="113"/>
      <c r="W9" s="113"/>
    </row>
    <row r="10" ht="32.9" customHeight="1" spans="1:23">
      <c r="A10" s="23"/>
      <c r="B10" s="23"/>
      <c r="C10" s="23" t="s">
        <v>223</v>
      </c>
      <c r="D10" s="23"/>
      <c r="E10" s="23"/>
      <c r="F10" s="23"/>
      <c r="G10" s="23"/>
      <c r="H10" s="23"/>
      <c r="I10" s="113">
        <v>66997112.5</v>
      </c>
      <c r="J10" s="113">
        <v>66997112.5</v>
      </c>
      <c r="K10" s="113"/>
      <c r="L10" s="113"/>
      <c r="M10" s="113"/>
      <c r="N10" s="113"/>
      <c r="O10" s="113"/>
      <c r="P10" s="113"/>
      <c r="Q10" s="113"/>
      <c r="R10" s="113"/>
      <c r="S10" s="113"/>
      <c r="T10" s="113"/>
      <c r="U10" s="94"/>
      <c r="V10" s="113"/>
      <c r="W10" s="113"/>
    </row>
    <row r="11" ht="32.9" customHeight="1" spans="1:23">
      <c r="A11" s="23" t="s">
        <v>224</v>
      </c>
      <c r="B11" s="110" t="s">
        <v>225</v>
      </c>
      <c r="C11" s="23" t="s">
        <v>223</v>
      </c>
      <c r="D11" s="23" t="s">
        <v>45</v>
      </c>
      <c r="E11" s="23" t="s">
        <v>79</v>
      </c>
      <c r="F11" s="23" t="s">
        <v>80</v>
      </c>
      <c r="G11" s="23" t="s">
        <v>226</v>
      </c>
      <c r="H11" s="23" t="s">
        <v>227</v>
      </c>
      <c r="I11" s="113">
        <v>6086400</v>
      </c>
      <c r="J11" s="113">
        <v>6086400</v>
      </c>
      <c r="K11" s="113"/>
      <c r="L11" s="113"/>
      <c r="M11" s="113"/>
      <c r="N11" s="113"/>
      <c r="O11" s="113"/>
      <c r="P11" s="113"/>
      <c r="Q11" s="113"/>
      <c r="R11" s="113"/>
      <c r="S11" s="113"/>
      <c r="T11" s="113"/>
      <c r="U11" s="94"/>
      <c r="V11" s="113"/>
      <c r="W11" s="113"/>
    </row>
    <row r="12" ht="32.9" customHeight="1" spans="1:23">
      <c r="A12" s="23" t="s">
        <v>224</v>
      </c>
      <c r="B12" s="110" t="s">
        <v>225</v>
      </c>
      <c r="C12" s="23" t="s">
        <v>223</v>
      </c>
      <c r="D12" s="23" t="s">
        <v>45</v>
      </c>
      <c r="E12" s="23" t="s">
        <v>79</v>
      </c>
      <c r="F12" s="23" t="s">
        <v>80</v>
      </c>
      <c r="G12" s="23" t="s">
        <v>228</v>
      </c>
      <c r="H12" s="23" t="s">
        <v>229</v>
      </c>
      <c r="I12" s="113">
        <v>171900</v>
      </c>
      <c r="J12" s="113">
        <v>171900</v>
      </c>
      <c r="K12" s="113"/>
      <c r="L12" s="113"/>
      <c r="M12" s="113"/>
      <c r="N12" s="113"/>
      <c r="O12" s="113"/>
      <c r="P12" s="113"/>
      <c r="Q12" s="113"/>
      <c r="R12" s="113"/>
      <c r="S12" s="113"/>
      <c r="T12" s="113"/>
      <c r="U12" s="94"/>
      <c r="V12" s="113"/>
      <c r="W12" s="113"/>
    </row>
    <row r="13" ht="32.9" customHeight="1" spans="1:23">
      <c r="A13" s="23" t="s">
        <v>224</v>
      </c>
      <c r="B13" s="110" t="s">
        <v>225</v>
      </c>
      <c r="C13" s="23" t="s">
        <v>223</v>
      </c>
      <c r="D13" s="23" t="s">
        <v>45</v>
      </c>
      <c r="E13" s="23" t="s">
        <v>79</v>
      </c>
      <c r="F13" s="23" t="s">
        <v>80</v>
      </c>
      <c r="G13" s="23" t="s">
        <v>206</v>
      </c>
      <c r="H13" s="23" t="s">
        <v>207</v>
      </c>
      <c r="I13" s="113">
        <v>3040000</v>
      </c>
      <c r="J13" s="113">
        <v>3040000</v>
      </c>
      <c r="K13" s="113"/>
      <c r="L13" s="113"/>
      <c r="M13" s="113"/>
      <c r="N13" s="113"/>
      <c r="O13" s="113"/>
      <c r="P13" s="113"/>
      <c r="Q13" s="113"/>
      <c r="R13" s="113"/>
      <c r="S13" s="113"/>
      <c r="T13" s="113"/>
      <c r="U13" s="94"/>
      <c r="V13" s="113"/>
      <c r="W13" s="113"/>
    </row>
    <row r="14" ht="32.9" customHeight="1" spans="1:23">
      <c r="A14" s="23" t="s">
        <v>224</v>
      </c>
      <c r="B14" s="110" t="s">
        <v>225</v>
      </c>
      <c r="C14" s="23" t="s">
        <v>223</v>
      </c>
      <c r="D14" s="23" t="s">
        <v>45</v>
      </c>
      <c r="E14" s="23" t="s">
        <v>79</v>
      </c>
      <c r="F14" s="23" t="s">
        <v>80</v>
      </c>
      <c r="G14" s="23" t="s">
        <v>208</v>
      </c>
      <c r="H14" s="23" t="s">
        <v>209</v>
      </c>
      <c r="I14" s="113">
        <v>6698812.5</v>
      </c>
      <c r="J14" s="113">
        <v>6698812.5</v>
      </c>
      <c r="K14" s="113"/>
      <c r="L14" s="113"/>
      <c r="M14" s="113"/>
      <c r="N14" s="113"/>
      <c r="O14" s="113"/>
      <c r="P14" s="113"/>
      <c r="Q14" s="113"/>
      <c r="R14" s="113"/>
      <c r="S14" s="113"/>
      <c r="T14" s="113"/>
      <c r="U14" s="94"/>
      <c r="V14" s="113"/>
      <c r="W14" s="113"/>
    </row>
    <row r="15" ht="32.9" customHeight="1" spans="1:23">
      <c r="A15" s="23" t="s">
        <v>224</v>
      </c>
      <c r="B15" s="110" t="s">
        <v>225</v>
      </c>
      <c r="C15" s="23" t="s">
        <v>223</v>
      </c>
      <c r="D15" s="23" t="s">
        <v>45</v>
      </c>
      <c r="E15" s="23" t="s">
        <v>79</v>
      </c>
      <c r="F15" s="23" t="s">
        <v>80</v>
      </c>
      <c r="G15" s="23" t="s">
        <v>230</v>
      </c>
      <c r="H15" s="23" t="s">
        <v>231</v>
      </c>
      <c r="I15" s="113">
        <v>51000000</v>
      </c>
      <c r="J15" s="113">
        <v>51000000</v>
      </c>
      <c r="K15" s="113"/>
      <c r="L15" s="113"/>
      <c r="M15" s="113"/>
      <c r="N15" s="113"/>
      <c r="O15" s="113"/>
      <c r="P15" s="113"/>
      <c r="Q15" s="113"/>
      <c r="R15" s="113"/>
      <c r="S15" s="113"/>
      <c r="T15" s="113"/>
      <c r="U15" s="94"/>
      <c r="V15" s="113"/>
      <c r="W15" s="113"/>
    </row>
    <row r="16" ht="32.9" customHeight="1" spans="1:23">
      <c r="A16" s="23"/>
      <c r="B16" s="23"/>
      <c r="C16" s="23" t="s">
        <v>232</v>
      </c>
      <c r="D16" s="23"/>
      <c r="E16" s="23"/>
      <c r="F16" s="23"/>
      <c r="G16" s="23"/>
      <c r="H16" s="23"/>
      <c r="I16" s="113">
        <v>7653430.09</v>
      </c>
      <c r="J16" s="113">
        <v>7500000</v>
      </c>
      <c r="K16" s="113">
        <v>7500000</v>
      </c>
      <c r="L16" s="113"/>
      <c r="M16" s="113"/>
      <c r="N16" s="113">
        <v>153430.09</v>
      </c>
      <c r="O16" s="113"/>
      <c r="P16" s="113"/>
      <c r="Q16" s="113"/>
      <c r="R16" s="113"/>
      <c r="S16" s="113"/>
      <c r="T16" s="113"/>
      <c r="U16" s="94"/>
      <c r="V16" s="113"/>
      <c r="W16" s="113"/>
    </row>
    <row r="17" ht="32.9" customHeight="1" spans="1:23">
      <c r="A17" s="23" t="s">
        <v>233</v>
      </c>
      <c r="B17" s="110" t="s">
        <v>234</v>
      </c>
      <c r="C17" s="23" t="s">
        <v>232</v>
      </c>
      <c r="D17" s="23" t="s">
        <v>45</v>
      </c>
      <c r="E17" s="23" t="s">
        <v>65</v>
      </c>
      <c r="F17" s="23" t="s">
        <v>66</v>
      </c>
      <c r="G17" s="23" t="s">
        <v>200</v>
      </c>
      <c r="H17" s="23" t="s">
        <v>201</v>
      </c>
      <c r="I17" s="113">
        <v>258560</v>
      </c>
      <c r="J17" s="113">
        <v>258560</v>
      </c>
      <c r="K17" s="113">
        <v>258560</v>
      </c>
      <c r="L17" s="113"/>
      <c r="M17" s="113"/>
      <c r="N17" s="113"/>
      <c r="O17" s="113"/>
      <c r="P17" s="113"/>
      <c r="Q17" s="113"/>
      <c r="R17" s="113"/>
      <c r="S17" s="113"/>
      <c r="T17" s="113"/>
      <c r="U17" s="94"/>
      <c r="V17" s="113"/>
      <c r="W17" s="113"/>
    </row>
    <row r="18" ht="32.9" customHeight="1" spans="1:23">
      <c r="A18" s="23" t="s">
        <v>233</v>
      </c>
      <c r="B18" s="110" t="s">
        <v>234</v>
      </c>
      <c r="C18" s="23" t="s">
        <v>232</v>
      </c>
      <c r="D18" s="23" t="s">
        <v>45</v>
      </c>
      <c r="E18" s="23" t="s">
        <v>65</v>
      </c>
      <c r="F18" s="23" t="s">
        <v>66</v>
      </c>
      <c r="G18" s="23" t="s">
        <v>206</v>
      </c>
      <c r="H18" s="23" t="s">
        <v>207</v>
      </c>
      <c r="I18" s="113">
        <v>217354</v>
      </c>
      <c r="J18" s="113">
        <v>207354</v>
      </c>
      <c r="K18" s="113">
        <v>207354</v>
      </c>
      <c r="L18" s="113"/>
      <c r="M18" s="113"/>
      <c r="N18" s="113">
        <v>10000</v>
      </c>
      <c r="O18" s="113"/>
      <c r="P18" s="113"/>
      <c r="Q18" s="113"/>
      <c r="R18" s="113"/>
      <c r="S18" s="113"/>
      <c r="T18" s="113"/>
      <c r="U18" s="94"/>
      <c r="V18" s="113"/>
      <c r="W18" s="113"/>
    </row>
    <row r="19" ht="32.9" customHeight="1" spans="1:23">
      <c r="A19" s="23" t="s">
        <v>233</v>
      </c>
      <c r="B19" s="110" t="s">
        <v>234</v>
      </c>
      <c r="C19" s="23" t="s">
        <v>232</v>
      </c>
      <c r="D19" s="23" t="s">
        <v>45</v>
      </c>
      <c r="E19" s="23" t="s">
        <v>65</v>
      </c>
      <c r="F19" s="23" t="s">
        <v>66</v>
      </c>
      <c r="G19" s="23" t="s">
        <v>208</v>
      </c>
      <c r="H19" s="23" t="s">
        <v>209</v>
      </c>
      <c r="I19" s="113">
        <v>59686</v>
      </c>
      <c r="J19" s="113">
        <v>52646</v>
      </c>
      <c r="K19" s="113">
        <v>52646</v>
      </c>
      <c r="L19" s="113"/>
      <c r="M19" s="113"/>
      <c r="N19" s="113">
        <v>7040</v>
      </c>
      <c r="O19" s="113"/>
      <c r="P19" s="113"/>
      <c r="Q19" s="113"/>
      <c r="R19" s="113"/>
      <c r="S19" s="113"/>
      <c r="T19" s="113"/>
      <c r="U19" s="94"/>
      <c r="V19" s="113"/>
      <c r="W19" s="113"/>
    </row>
    <row r="20" ht="32.9" customHeight="1" spans="1:23">
      <c r="A20" s="23" t="s">
        <v>233</v>
      </c>
      <c r="B20" s="110" t="s">
        <v>234</v>
      </c>
      <c r="C20" s="23" t="s">
        <v>232</v>
      </c>
      <c r="D20" s="23" t="s">
        <v>45</v>
      </c>
      <c r="E20" s="23" t="s">
        <v>67</v>
      </c>
      <c r="F20" s="23" t="s">
        <v>68</v>
      </c>
      <c r="G20" s="23" t="s">
        <v>226</v>
      </c>
      <c r="H20" s="23" t="s">
        <v>227</v>
      </c>
      <c r="I20" s="113">
        <v>1973486</v>
      </c>
      <c r="J20" s="113">
        <v>1973486</v>
      </c>
      <c r="K20" s="113">
        <v>1973486</v>
      </c>
      <c r="L20" s="113"/>
      <c r="M20" s="113"/>
      <c r="N20" s="113"/>
      <c r="O20" s="113"/>
      <c r="P20" s="113"/>
      <c r="Q20" s="113"/>
      <c r="R20" s="113"/>
      <c r="S20" s="113"/>
      <c r="T20" s="113"/>
      <c r="U20" s="94"/>
      <c r="V20" s="113"/>
      <c r="W20" s="113"/>
    </row>
    <row r="21" ht="32.9" customHeight="1" spans="1:23">
      <c r="A21" s="23" t="s">
        <v>233</v>
      </c>
      <c r="B21" s="110" t="s">
        <v>234</v>
      </c>
      <c r="C21" s="23" t="s">
        <v>232</v>
      </c>
      <c r="D21" s="23" t="s">
        <v>45</v>
      </c>
      <c r="E21" s="23" t="s">
        <v>67</v>
      </c>
      <c r="F21" s="23" t="s">
        <v>68</v>
      </c>
      <c r="G21" s="23" t="s">
        <v>204</v>
      </c>
      <c r="H21" s="23" t="s">
        <v>205</v>
      </c>
      <c r="I21" s="113">
        <v>80600</v>
      </c>
      <c r="J21" s="113">
        <v>80600</v>
      </c>
      <c r="K21" s="113">
        <v>80600</v>
      </c>
      <c r="L21" s="113"/>
      <c r="M21" s="113"/>
      <c r="N21" s="113"/>
      <c r="O21" s="113"/>
      <c r="P21" s="113"/>
      <c r="Q21" s="113"/>
      <c r="R21" s="113"/>
      <c r="S21" s="113"/>
      <c r="T21" s="113"/>
      <c r="U21" s="94"/>
      <c r="V21" s="113"/>
      <c r="W21" s="113"/>
    </row>
    <row r="22" ht="32.9" customHeight="1" spans="1:23">
      <c r="A22" s="23" t="s">
        <v>233</v>
      </c>
      <c r="B22" s="110" t="s">
        <v>234</v>
      </c>
      <c r="C22" s="23" t="s">
        <v>232</v>
      </c>
      <c r="D22" s="23" t="s">
        <v>45</v>
      </c>
      <c r="E22" s="23" t="s">
        <v>67</v>
      </c>
      <c r="F22" s="23" t="s">
        <v>68</v>
      </c>
      <c r="G22" s="23" t="s">
        <v>206</v>
      </c>
      <c r="H22" s="23" t="s">
        <v>207</v>
      </c>
      <c r="I22" s="113">
        <v>3598601.98</v>
      </c>
      <c r="J22" s="113">
        <v>3530000</v>
      </c>
      <c r="K22" s="113">
        <v>3530000</v>
      </c>
      <c r="L22" s="113"/>
      <c r="M22" s="113"/>
      <c r="N22" s="113">
        <v>68601.98</v>
      </c>
      <c r="O22" s="113"/>
      <c r="P22" s="113"/>
      <c r="Q22" s="113"/>
      <c r="R22" s="113"/>
      <c r="S22" s="113"/>
      <c r="T22" s="113"/>
      <c r="U22" s="94"/>
      <c r="V22" s="113"/>
      <c r="W22" s="113"/>
    </row>
    <row r="23" ht="32.9" customHeight="1" spans="1:23">
      <c r="A23" s="23" t="s">
        <v>233</v>
      </c>
      <c r="B23" s="110" t="s">
        <v>234</v>
      </c>
      <c r="C23" s="23" t="s">
        <v>232</v>
      </c>
      <c r="D23" s="23" t="s">
        <v>45</v>
      </c>
      <c r="E23" s="23" t="s">
        <v>67</v>
      </c>
      <c r="F23" s="23" t="s">
        <v>68</v>
      </c>
      <c r="G23" s="23" t="s">
        <v>208</v>
      </c>
      <c r="H23" s="23" t="s">
        <v>209</v>
      </c>
      <c r="I23" s="113">
        <v>765142.11</v>
      </c>
      <c r="J23" s="113">
        <v>697354</v>
      </c>
      <c r="K23" s="113">
        <v>697354</v>
      </c>
      <c r="L23" s="113"/>
      <c r="M23" s="113"/>
      <c r="N23" s="113">
        <v>67788.11</v>
      </c>
      <c r="O23" s="113"/>
      <c r="P23" s="113"/>
      <c r="Q23" s="113"/>
      <c r="R23" s="113"/>
      <c r="S23" s="113"/>
      <c r="T23" s="113"/>
      <c r="U23" s="94"/>
      <c r="V23" s="113"/>
      <c r="W23" s="113"/>
    </row>
    <row r="24" ht="32.9" customHeight="1" spans="1:23">
      <c r="A24" s="23" t="s">
        <v>233</v>
      </c>
      <c r="B24" s="110" t="s">
        <v>234</v>
      </c>
      <c r="C24" s="23" t="s">
        <v>232</v>
      </c>
      <c r="D24" s="23" t="s">
        <v>45</v>
      </c>
      <c r="E24" s="23" t="s">
        <v>67</v>
      </c>
      <c r="F24" s="23" t="s">
        <v>68</v>
      </c>
      <c r="G24" s="23" t="s">
        <v>230</v>
      </c>
      <c r="H24" s="23" t="s">
        <v>231</v>
      </c>
      <c r="I24" s="113">
        <v>700000</v>
      </c>
      <c r="J24" s="113">
        <v>700000</v>
      </c>
      <c r="K24" s="113">
        <v>700000</v>
      </c>
      <c r="L24" s="113"/>
      <c r="M24" s="113"/>
      <c r="N24" s="113"/>
      <c r="O24" s="113"/>
      <c r="P24" s="113"/>
      <c r="Q24" s="113"/>
      <c r="R24" s="113"/>
      <c r="S24" s="113"/>
      <c r="T24" s="113"/>
      <c r="U24" s="94"/>
      <c r="V24" s="113"/>
      <c r="W24" s="113"/>
    </row>
    <row r="25" ht="32.9" customHeight="1" spans="1:23">
      <c r="A25" s="23"/>
      <c r="B25" s="23"/>
      <c r="C25" s="23" t="s">
        <v>235</v>
      </c>
      <c r="D25" s="23"/>
      <c r="E25" s="23"/>
      <c r="F25" s="23"/>
      <c r="G25" s="23"/>
      <c r="H25" s="23"/>
      <c r="I25" s="113">
        <v>30000</v>
      </c>
      <c r="J25" s="113">
        <v>30000</v>
      </c>
      <c r="K25" s="113">
        <v>30000</v>
      </c>
      <c r="L25" s="113"/>
      <c r="M25" s="113"/>
      <c r="N25" s="113"/>
      <c r="O25" s="113"/>
      <c r="P25" s="113"/>
      <c r="Q25" s="113"/>
      <c r="R25" s="113"/>
      <c r="S25" s="113"/>
      <c r="T25" s="113"/>
      <c r="U25" s="94"/>
      <c r="V25" s="113"/>
      <c r="W25" s="113"/>
    </row>
    <row r="26" ht="32.9" customHeight="1" spans="1:23">
      <c r="A26" s="23" t="s">
        <v>221</v>
      </c>
      <c r="B26" s="110" t="s">
        <v>236</v>
      </c>
      <c r="C26" s="23" t="s">
        <v>235</v>
      </c>
      <c r="D26" s="23" t="s">
        <v>45</v>
      </c>
      <c r="E26" s="23" t="s">
        <v>69</v>
      </c>
      <c r="F26" s="23" t="s">
        <v>70</v>
      </c>
      <c r="G26" s="23" t="s">
        <v>237</v>
      </c>
      <c r="H26" s="23" t="s">
        <v>238</v>
      </c>
      <c r="I26" s="113">
        <v>30000</v>
      </c>
      <c r="J26" s="113">
        <v>30000</v>
      </c>
      <c r="K26" s="113">
        <v>30000</v>
      </c>
      <c r="L26" s="113"/>
      <c r="M26" s="113"/>
      <c r="N26" s="113"/>
      <c r="O26" s="113"/>
      <c r="P26" s="113"/>
      <c r="Q26" s="113"/>
      <c r="R26" s="113"/>
      <c r="S26" s="113"/>
      <c r="T26" s="113"/>
      <c r="U26" s="94"/>
      <c r="V26" s="113"/>
      <c r="W26" s="113"/>
    </row>
    <row r="27" ht="18.75" customHeight="1" spans="1:23">
      <c r="A27" s="30" t="s">
        <v>106</v>
      </c>
      <c r="B27" s="31"/>
      <c r="C27" s="31"/>
      <c r="D27" s="31"/>
      <c r="E27" s="31"/>
      <c r="F27" s="31"/>
      <c r="G27" s="31"/>
      <c r="H27" s="32"/>
      <c r="I27" s="113">
        <v>74686642.59</v>
      </c>
      <c r="J27" s="113">
        <v>74527112.5</v>
      </c>
      <c r="K27" s="113">
        <v>7530000</v>
      </c>
      <c r="L27" s="113"/>
      <c r="M27" s="113"/>
      <c r="N27" s="113">
        <v>159530.09</v>
      </c>
      <c r="O27" s="113"/>
      <c r="P27" s="113"/>
      <c r="Q27" s="113"/>
      <c r="R27" s="113"/>
      <c r="S27" s="113"/>
      <c r="T27" s="113"/>
      <c r="U27" s="94"/>
      <c r="V27" s="113"/>
      <c r="W27" s="113"/>
    </row>
  </sheetData>
  <mergeCells count="28">
    <mergeCell ref="A2:W2"/>
    <mergeCell ref="A3:I3"/>
    <mergeCell ref="J4:M4"/>
    <mergeCell ref="N4:P4"/>
    <mergeCell ref="R4:W4"/>
    <mergeCell ref="J5:K5"/>
    <mergeCell ref="A27:H27"/>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8" scale="4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28"/>
  <sheetViews>
    <sheetView showZeros="0" view="pageBreakPreview" zoomScaleNormal="100" topLeftCell="A21" workbookViewId="0">
      <selection activeCell="D9" sqref="D9"/>
    </sheetView>
  </sheetViews>
  <sheetFormatPr defaultColWidth="9.14166666666667" defaultRowHeight="12" customHeight="1"/>
  <cols>
    <col min="1" max="1" width="29.375" customWidth="1"/>
    <col min="2" max="2" width="44.125" customWidth="1"/>
    <col min="3" max="3" width="15.625" customWidth="1"/>
    <col min="4" max="4" width="18" customWidth="1"/>
    <col min="5" max="5" width="26.625" customWidth="1"/>
    <col min="6" max="6" width="11.2833333333333" customWidth="1"/>
    <col min="7" max="7" width="16.125" customWidth="1"/>
    <col min="8" max="8" width="9.31666666666667" customWidth="1"/>
    <col min="9" max="9" width="13.425" customWidth="1"/>
    <col min="10" max="10" width="40.5333333333333" customWidth="1"/>
  </cols>
  <sheetData>
    <row r="1" customHeight="1" spans="10:10">
      <c r="J1" s="55" t="s">
        <v>239</v>
      </c>
    </row>
    <row r="2" ht="28.5" customHeight="1" spans="1:10">
      <c r="A2" s="45" t="s">
        <v>240</v>
      </c>
      <c r="B2" s="27"/>
      <c r="C2" s="27"/>
      <c r="D2" s="27"/>
      <c r="E2" s="27"/>
      <c r="F2" s="46"/>
      <c r="G2" s="27"/>
      <c r="H2" s="46"/>
      <c r="I2" s="46"/>
      <c r="J2" s="27"/>
    </row>
    <row r="3" ht="29" customHeight="1" spans="1:1">
      <c r="A3" s="4" t="str">
        <f>"单位名称："&amp;"云南省就业局"</f>
        <v>单位名称：云南省就业局</v>
      </c>
    </row>
    <row r="4" ht="28" customHeight="1" spans="1:10">
      <c r="A4" s="47" t="s">
        <v>241</v>
      </c>
      <c r="B4" s="47" t="s">
        <v>242</v>
      </c>
      <c r="C4" s="47" t="s">
        <v>243</v>
      </c>
      <c r="D4" s="47" t="s">
        <v>244</v>
      </c>
      <c r="E4" s="47" t="s">
        <v>245</v>
      </c>
      <c r="F4" s="48" t="s">
        <v>246</v>
      </c>
      <c r="G4" s="47" t="s">
        <v>247</v>
      </c>
      <c r="H4" s="48" t="s">
        <v>248</v>
      </c>
      <c r="I4" s="48" t="s">
        <v>249</v>
      </c>
      <c r="J4" s="47" t="s">
        <v>250</v>
      </c>
    </row>
    <row r="5" ht="28" customHeight="1" spans="1:10">
      <c r="A5" s="47">
        <v>1</v>
      </c>
      <c r="B5" s="47">
        <v>2</v>
      </c>
      <c r="C5" s="47">
        <v>3</v>
      </c>
      <c r="D5" s="47">
        <v>4</v>
      </c>
      <c r="E5" s="47">
        <v>5</v>
      </c>
      <c r="F5" s="48">
        <v>6</v>
      </c>
      <c r="G5" s="47">
        <v>7</v>
      </c>
      <c r="H5" s="48">
        <v>8</v>
      </c>
      <c r="I5" s="48">
        <v>9</v>
      </c>
      <c r="J5" s="47">
        <v>10</v>
      </c>
    </row>
    <row r="6" ht="28" customHeight="1" spans="1:10">
      <c r="A6" s="49" t="s">
        <v>45</v>
      </c>
      <c r="B6" s="50"/>
      <c r="C6" s="50"/>
      <c r="D6" s="50"/>
      <c r="E6" s="51"/>
      <c r="F6" s="52"/>
      <c r="G6" s="51"/>
      <c r="H6" s="52"/>
      <c r="I6" s="52"/>
      <c r="J6" s="51"/>
    </row>
    <row r="7" ht="47.3" customHeight="1" spans="1:10">
      <c r="A7" s="53" t="s">
        <v>235</v>
      </c>
      <c r="B7" s="54" t="s">
        <v>251</v>
      </c>
      <c r="C7" s="54" t="s">
        <v>252</v>
      </c>
      <c r="D7" s="54" t="s">
        <v>253</v>
      </c>
      <c r="E7" s="49" t="s">
        <v>254</v>
      </c>
      <c r="F7" s="54" t="s">
        <v>255</v>
      </c>
      <c r="G7" s="49" t="s">
        <v>256</v>
      </c>
      <c r="H7" s="54" t="s">
        <v>257</v>
      </c>
      <c r="I7" s="54" t="s">
        <v>258</v>
      </c>
      <c r="J7" s="56" t="s">
        <v>259</v>
      </c>
    </row>
    <row r="8" ht="47.3" customHeight="1" spans="1:10">
      <c r="A8" s="53" t="s">
        <v>235</v>
      </c>
      <c r="B8" s="54" t="s">
        <v>251</v>
      </c>
      <c r="C8" s="54" t="s">
        <v>252</v>
      </c>
      <c r="D8" s="54" t="s">
        <v>253</v>
      </c>
      <c r="E8" s="49" t="s">
        <v>260</v>
      </c>
      <c r="F8" s="54" t="s">
        <v>255</v>
      </c>
      <c r="G8" s="49" t="s">
        <v>256</v>
      </c>
      <c r="H8" s="54" t="s">
        <v>257</v>
      </c>
      <c r="I8" s="54" t="s">
        <v>258</v>
      </c>
      <c r="J8" s="56" t="s">
        <v>261</v>
      </c>
    </row>
    <row r="9" ht="62" customHeight="1" spans="1:10">
      <c r="A9" s="53" t="s">
        <v>235</v>
      </c>
      <c r="B9" s="54" t="s">
        <v>251</v>
      </c>
      <c r="C9" s="54" t="s">
        <v>252</v>
      </c>
      <c r="D9" s="54" t="s">
        <v>262</v>
      </c>
      <c r="E9" s="49" t="s">
        <v>263</v>
      </c>
      <c r="F9" s="54" t="s">
        <v>255</v>
      </c>
      <c r="G9" s="49" t="s">
        <v>264</v>
      </c>
      <c r="H9" s="54" t="s">
        <v>265</v>
      </c>
      <c r="I9" s="54" t="s">
        <v>258</v>
      </c>
      <c r="J9" s="56" t="s">
        <v>266</v>
      </c>
    </row>
    <row r="10" ht="47.3" customHeight="1" spans="1:10">
      <c r="A10" s="53" t="s">
        <v>235</v>
      </c>
      <c r="B10" s="54" t="s">
        <v>251</v>
      </c>
      <c r="C10" s="54" t="s">
        <v>252</v>
      </c>
      <c r="D10" s="54" t="s">
        <v>262</v>
      </c>
      <c r="E10" s="49" t="s">
        <v>267</v>
      </c>
      <c r="F10" s="54" t="s">
        <v>255</v>
      </c>
      <c r="G10" s="49" t="s">
        <v>264</v>
      </c>
      <c r="H10" s="54" t="s">
        <v>265</v>
      </c>
      <c r="I10" s="54" t="s">
        <v>258</v>
      </c>
      <c r="J10" s="56" t="s">
        <v>268</v>
      </c>
    </row>
    <row r="11" ht="47.3" customHeight="1" spans="1:10">
      <c r="A11" s="53" t="s">
        <v>235</v>
      </c>
      <c r="B11" s="54" t="s">
        <v>251</v>
      </c>
      <c r="C11" s="54" t="s">
        <v>252</v>
      </c>
      <c r="D11" s="54" t="s">
        <v>269</v>
      </c>
      <c r="E11" s="49" t="s">
        <v>270</v>
      </c>
      <c r="F11" s="54" t="s">
        <v>271</v>
      </c>
      <c r="G11" s="49" t="s">
        <v>272</v>
      </c>
      <c r="H11" s="54"/>
      <c r="I11" s="54" t="s">
        <v>273</v>
      </c>
      <c r="J11" s="56" t="s">
        <v>274</v>
      </c>
    </row>
    <row r="12" ht="47.3" customHeight="1" spans="1:10">
      <c r="A12" s="53" t="s">
        <v>235</v>
      </c>
      <c r="B12" s="54" t="s">
        <v>251</v>
      </c>
      <c r="C12" s="54" t="s">
        <v>275</v>
      </c>
      <c r="D12" s="54" t="s">
        <v>276</v>
      </c>
      <c r="E12" s="49" t="s">
        <v>277</v>
      </c>
      <c r="F12" s="54" t="s">
        <v>271</v>
      </c>
      <c r="G12" s="49" t="s">
        <v>278</v>
      </c>
      <c r="H12" s="54" t="s">
        <v>265</v>
      </c>
      <c r="I12" s="54" t="s">
        <v>258</v>
      </c>
      <c r="J12" s="56" t="s">
        <v>279</v>
      </c>
    </row>
    <row r="13" ht="47.3" customHeight="1" spans="1:10">
      <c r="A13" s="53" t="s">
        <v>235</v>
      </c>
      <c r="B13" s="54" t="s">
        <v>251</v>
      </c>
      <c r="C13" s="54" t="s">
        <v>275</v>
      </c>
      <c r="D13" s="54" t="s">
        <v>276</v>
      </c>
      <c r="E13" s="49" t="s">
        <v>280</v>
      </c>
      <c r="F13" s="54" t="s">
        <v>271</v>
      </c>
      <c r="G13" s="49" t="s">
        <v>281</v>
      </c>
      <c r="H13" s="54"/>
      <c r="I13" s="54" t="s">
        <v>273</v>
      </c>
      <c r="J13" s="56" t="s">
        <v>282</v>
      </c>
    </row>
    <row r="14" ht="47.3" customHeight="1" spans="1:10">
      <c r="A14" s="53" t="s">
        <v>235</v>
      </c>
      <c r="B14" s="54" t="s">
        <v>251</v>
      </c>
      <c r="C14" s="54" t="s">
        <v>275</v>
      </c>
      <c r="D14" s="54" t="s">
        <v>276</v>
      </c>
      <c r="E14" s="49" t="s">
        <v>283</v>
      </c>
      <c r="F14" s="54" t="s">
        <v>255</v>
      </c>
      <c r="G14" s="49" t="s">
        <v>284</v>
      </c>
      <c r="H14" s="54" t="s">
        <v>257</v>
      </c>
      <c r="I14" s="54" t="s">
        <v>258</v>
      </c>
      <c r="J14" s="56" t="s">
        <v>285</v>
      </c>
    </row>
    <row r="15" ht="47.3" customHeight="1" spans="1:10">
      <c r="A15" s="53" t="s">
        <v>235</v>
      </c>
      <c r="B15" s="54" t="s">
        <v>251</v>
      </c>
      <c r="C15" s="54" t="s">
        <v>286</v>
      </c>
      <c r="D15" s="54" t="s">
        <v>287</v>
      </c>
      <c r="E15" s="49" t="s">
        <v>288</v>
      </c>
      <c r="F15" s="54" t="s">
        <v>255</v>
      </c>
      <c r="G15" s="49" t="s">
        <v>289</v>
      </c>
      <c r="H15" s="54" t="s">
        <v>265</v>
      </c>
      <c r="I15" s="54" t="s">
        <v>258</v>
      </c>
      <c r="J15" s="56" t="s">
        <v>290</v>
      </c>
    </row>
    <row r="16" ht="47.3" customHeight="1" spans="1:10">
      <c r="A16" s="53" t="s">
        <v>235</v>
      </c>
      <c r="B16" s="54" t="s">
        <v>251</v>
      </c>
      <c r="C16" s="54" t="s">
        <v>286</v>
      </c>
      <c r="D16" s="54" t="s">
        <v>287</v>
      </c>
      <c r="E16" s="49" t="s">
        <v>291</v>
      </c>
      <c r="F16" s="54" t="s">
        <v>255</v>
      </c>
      <c r="G16" s="49" t="s">
        <v>264</v>
      </c>
      <c r="H16" s="54" t="s">
        <v>265</v>
      </c>
      <c r="I16" s="54" t="s">
        <v>258</v>
      </c>
      <c r="J16" s="56" t="s">
        <v>292</v>
      </c>
    </row>
    <row r="17" ht="47.3" customHeight="1" spans="1:10">
      <c r="A17" s="53" t="s">
        <v>235</v>
      </c>
      <c r="B17" s="54" t="s">
        <v>251</v>
      </c>
      <c r="C17" s="54" t="s">
        <v>293</v>
      </c>
      <c r="D17" s="54" t="s">
        <v>294</v>
      </c>
      <c r="E17" s="49" t="s">
        <v>295</v>
      </c>
      <c r="F17" s="54" t="s">
        <v>271</v>
      </c>
      <c r="G17" s="49" t="s">
        <v>296</v>
      </c>
      <c r="H17" s="54"/>
      <c r="I17" s="54" t="s">
        <v>273</v>
      </c>
      <c r="J17" s="56" t="s">
        <v>285</v>
      </c>
    </row>
    <row r="18" ht="47.3" customHeight="1" spans="1:10">
      <c r="A18" s="53" t="s">
        <v>232</v>
      </c>
      <c r="B18" s="54" t="s">
        <v>297</v>
      </c>
      <c r="C18" s="54" t="s">
        <v>252</v>
      </c>
      <c r="D18" s="54" t="s">
        <v>253</v>
      </c>
      <c r="E18" s="49" t="s">
        <v>298</v>
      </c>
      <c r="F18" s="54" t="s">
        <v>255</v>
      </c>
      <c r="G18" s="49" t="s">
        <v>125</v>
      </c>
      <c r="H18" s="54" t="s">
        <v>299</v>
      </c>
      <c r="I18" s="54" t="s">
        <v>258</v>
      </c>
      <c r="J18" s="56" t="s">
        <v>300</v>
      </c>
    </row>
    <row r="19" ht="47.3" customHeight="1" spans="1:10">
      <c r="A19" s="53" t="s">
        <v>232</v>
      </c>
      <c r="B19" s="54" t="s">
        <v>301</v>
      </c>
      <c r="C19" s="54" t="s">
        <v>252</v>
      </c>
      <c r="D19" s="54" t="s">
        <v>253</v>
      </c>
      <c r="E19" s="49" t="s">
        <v>302</v>
      </c>
      <c r="F19" s="54" t="s">
        <v>255</v>
      </c>
      <c r="G19" s="49" t="s">
        <v>303</v>
      </c>
      <c r="H19" s="54" t="s">
        <v>265</v>
      </c>
      <c r="I19" s="54" t="s">
        <v>258</v>
      </c>
      <c r="J19" s="56" t="s">
        <v>304</v>
      </c>
    </row>
    <row r="20" ht="47.3" customHeight="1" spans="1:10">
      <c r="A20" s="53" t="s">
        <v>232</v>
      </c>
      <c r="B20" s="54" t="s">
        <v>301</v>
      </c>
      <c r="C20" s="54" t="s">
        <v>252</v>
      </c>
      <c r="D20" s="54" t="s">
        <v>253</v>
      </c>
      <c r="E20" s="49" t="s">
        <v>305</v>
      </c>
      <c r="F20" s="54" t="s">
        <v>255</v>
      </c>
      <c r="G20" s="49" t="s">
        <v>128</v>
      </c>
      <c r="H20" s="54" t="s">
        <v>299</v>
      </c>
      <c r="I20" s="54" t="s">
        <v>258</v>
      </c>
      <c r="J20" s="56" t="s">
        <v>306</v>
      </c>
    </row>
    <row r="21" ht="47.3" customHeight="1" spans="1:10">
      <c r="A21" s="53" t="s">
        <v>232</v>
      </c>
      <c r="B21" s="54" t="s">
        <v>301</v>
      </c>
      <c r="C21" s="54" t="s">
        <v>275</v>
      </c>
      <c r="D21" s="54" t="s">
        <v>276</v>
      </c>
      <c r="E21" s="49" t="s">
        <v>307</v>
      </c>
      <c r="F21" s="54" t="s">
        <v>255</v>
      </c>
      <c r="G21" s="49" t="s">
        <v>125</v>
      </c>
      <c r="H21" s="54" t="s">
        <v>299</v>
      </c>
      <c r="I21" s="54" t="s">
        <v>258</v>
      </c>
      <c r="J21" s="56" t="s">
        <v>308</v>
      </c>
    </row>
    <row r="22" ht="93" customHeight="1" spans="1:10">
      <c r="A22" s="53" t="s">
        <v>232</v>
      </c>
      <c r="B22" s="54" t="s">
        <v>301</v>
      </c>
      <c r="C22" s="54" t="s">
        <v>286</v>
      </c>
      <c r="D22" s="54" t="s">
        <v>287</v>
      </c>
      <c r="E22" s="49" t="s">
        <v>309</v>
      </c>
      <c r="F22" s="54" t="s">
        <v>255</v>
      </c>
      <c r="G22" s="49" t="s">
        <v>289</v>
      </c>
      <c r="H22" s="54" t="s">
        <v>265</v>
      </c>
      <c r="I22" s="54" t="s">
        <v>258</v>
      </c>
      <c r="J22" s="56" t="s">
        <v>310</v>
      </c>
    </row>
    <row r="23" ht="47.3" customHeight="1" spans="1:10">
      <c r="A23" s="53" t="s">
        <v>223</v>
      </c>
      <c r="B23" s="54" t="s">
        <v>311</v>
      </c>
      <c r="C23" s="54" t="s">
        <v>252</v>
      </c>
      <c r="D23" s="54" t="s">
        <v>253</v>
      </c>
      <c r="E23" s="49" t="s">
        <v>312</v>
      </c>
      <c r="F23" s="54" t="s">
        <v>255</v>
      </c>
      <c r="G23" s="49" t="s">
        <v>313</v>
      </c>
      <c r="H23" s="54" t="s">
        <v>314</v>
      </c>
      <c r="I23" s="54" t="s">
        <v>258</v>
      </c>
      <c r="J23" s="56" t="s">
        <v>315</v>
      </c>
    </row>
    <row r="24" ht="47.3" customHeight="1" spans="1:10">
      <c r="A24" s="53" t="s">
        <v>223</v>
      </c>
      <c r="B24" s="54" t="s">
        <v>316</v>
      </c>
      <c r="C24" s="54" t="s">
        <v>252</v>
      </c>
      <c r="D24" s="54" t="s">
        <v>253</v>
      </c>
      <c r="E24" s="49" t="s">
        <v>317</v>
      </c>
      <c r="F24" s="54" t="s">
        <v>255</v>
      </c>
      <c r="G24" s="49" t="s">
        <v>318</v>
      </c>
      <c r="H24" s="54" t="s">
        <v>319</v>
      </c>
      <c r="I24" s="54" t="s">
        <v>258</v>
      </c>
      <c r="J24" s="56" t="s">
        <v>320</v>
      </c>
    </row>
    <row r="25" ht="47.3" customHeight="1" spans="1:10">
      <c r="A25" s="53" t="s">
        <v>223</v>
      </c>
      <c r="B25" s="54" t="s">
        <v>316</v>
      </c>
      <c r="C25" s="54" t="s">
        <v>252</v>
      </c>
      <c r="D25" s="54" t="s">
        <v>253</v>
      </c>
      <c r="E25" s="49" t="s">
        <v>321</v>
      </c>
      <c r="F25" s="54" t="s">
        <v>271</v>
      </c>
      <c r="G25" s="49" t="s">
        <v>322</v>
      </c>
      <c r="H25" s="54" t="s">
        <v>323</v>
      </c>
      <c r="I25" s="54" t="s">
        <v>258</v>
      </c>
      <c r="J25" s="56" t="s">
        <v>324</v>
      </c>
    </row>
    <row r="26" ht="47.3" customHeight="1" spans="1:10">
      <c r="A26" s="53" t="s">
        <v>223</v>
      </c>
      <c r="B26" s="54" t="s">
        <v>316</v>
      </c>
      <c r="C26" s="54" t="s">
        <v>252</v>
      </c>
      <c r="D26" s="54" t="s">
        <v>253</v>
      </c>
      <c r="E26" s="49" t="s">
        <v>325</v>
      </c>
      <c r="F26" s="54" t="s">
        <v>271</v>
      </c>
      <c r="G26" s="49" t="s">
        <v>326</v>
      </c>
      <c r="H26" s="54" t="s">
        <v>323</v>
      </c>
      <c r="I26" s="54" t="s">
        <v>258</v>
      </c>
      <c r="J26" s="56" t="s">
        <v>327</v>
      </c>
    </row>
    <row r="27" ht="47.3" customHeight="1" spans="1:10">
      <c r="A27" s="53" t="s">
        <v>223</v>
      </c>
      <c r="B27" s="54" t="s">
        <v>316</v>
      </c>
      <c r="C27" s="54" t="s">
        <v>275</v>
      </c>
      <c r="D27" s="54" t="s">
        <v>276</v>
      </c>
      <c r="E27" s="49" t="s">
        <v>328</v>
      </c>
      <c r="F27" s="54" t="s">
        <v>271</v>
      </c>
      <c r="G27" s="49" t="s">
        <v>329</v>
      </c>
      <c r="H27" s="54"/>
      <c r="I27" s="54" t="s">
        <v>273</v>
      </c>
      <c r="J27" s="56" t="s">
        <v>330</v>
      </c>
    </row>
    <row r="28" ht="47.3" customHeight="1" spans="1:10">
      <c r="A28" s="53" t="s">
        <v>223</v>
      </c>
      <c r="B28" s="54" t="s">
        <v>316</v>
      </c>
      <c r="C28" s="54" t="s">
        <v>286</v>
      </c>
      <c r="D28" s="54" t="s">
        <v>287</v>
      </c>
      <c r="E28" s="49" t="s">
        <v>331</v>
      </c>
      <c r="F28" s="54" t="s">
        <v>255</v>
      </c>
      <c r="G28" s="49" t="s">
        <v>289</v>
      </c>
      <c r="H28" s="54" t="s">
        <v>265</v>
      </c>
      <c r="I28" s="54" t="s">
        <v>258</v>
      </c>
      <c r="J28" s="56" t="s">
        <v>332</v>
      </c>
    </row>
  </sheetData>
  <mergeCells count="8">
    <mergeCell ref="A2:J2"/>
    <mergeCell ref="A3:H3"/>
    <mergeCell ref="A7:A17"/>
    <mergeCell ref="A18:A22"/>
    <mergeCell ref="A23:A28"/>
    <mergeCell ref="B7:B17"/>
    <mergeCell ref="B18:B22"/>
    <mergeCell ref="B23:B28"/>
  </mergeCells>
  <pageMargins left="0.75" right="0.75" top="1" bottom="1" header="0.5" footer="0.5"/>
  <pageSetup paperSize="8" scale="5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9"/>
  <sheetViews>
    <sheetView showZeros="0" view="pageBreakPreview" zoomScaleNormal="100" workbookViewId="0">
      <selection activeCell="C33" sqref="C33"/>
    </sheetView>
  </sheetViews>
  <sheetFormatPr defaultColWidth="9.14166666666667" defaultRowHeight="14.25" customHeight="1" outlineLevelCol="5"/>
  <cols>
    <col min="1" max="1" width="29.375" customWidth="1"/>
    <col min="2" max="2" width="22.875" customWidth="1"/>
    <col min="3" max="3" width="31.75" customWidth="1"/>
    <col min="4" max="4" width="23.25" customWidth="1"/>
    <col min="5" max="6" width="33.45" customWidth="1"/>
  </cols>
  <sheetData>
    <row r="1" ht="24" customHeight="1" spans="6:6">
      <c r="F1" s="57" t="s">
        <v>333</v>
      </c>
    </row>
    <row r="2" ht="28.5" customHeight="1" spans="1:6">
      <c r="A2" s="27" t="s">
        <v>334</v>
      </c>
      <c r="B2" s="27"/>
      <c r="C2" s="27"/>
      <c r="D2" s="27"/>
      <c r="E2" s="27"/>
      <c r="F2" s="27"/>
    </row>
    <row r="3" ht="26" customHeight="1" spans="1:6">
      <c r="A3" s="104" t="str">
        <f>"单位名称："&amp;"云南省就业局"</f>
        <v>单位名称：云南省就业局</v>
      </c>
      <c r="B3" s="105"/>
      <c r="C3" s="105"/>
      <c r="D3" s="60"/>
      <c r="E3" s="60"/>
      <c r="F3" s="106" t="s">
        <v>2</v>
      </c>
    </row>
    <row r="4" ht="18.75" customHeight="1" spans="1:6">
      <c r="A4" s="9" t="s">
        <v>140</v>
      </c>
      <c r="B4" s="9" t="s">
        <v>48</v>
      </c>
      <c r="C4" s="9" t="s">
        <v>49</v>
      </c>
      <c r="D4" s="15" t="s">
        <v>335</v>
      </c>
      <c r="E4" s="63"/>
      <c r="F4" s="63"/>
    </row>
    <row r="5" ht="30" customHeight="1" spans="1:6">
      <c r="A5" s="18"/>
      <c r="B5" s="18"/>
      <c r="C5" s="18"/>
      <c r="D5" s="15" t="s">
        <v>30</v>
      </c>
      <c r="E5" s="63" t="s">
        <v>57</v>
      </c>
      <c r="F5" s="63" t="s">
        <v>58</v>
      </c>
    </row>
    <row r="6" ht="33" customHeight="1" spans="1:6">
      <c r="A6" s="63">
        <v>1</v>
      </c>
      <c r="B6" s="63">
        <v>2</v>
      </c>
      <c r="C6" s="63">
        <v>3</v>
      </c>
      <c r="D6" s="63">
        <v>4</v>
      </c>
      <c r="E6" s="63">
        <v>5</v>
      </c>
      <c r="F6" s="63">
        <v>6</v>
      </c>
    </row>
    <row r="7" ht="33" customHeight="1" spans="1:6">
      <c r="A7" s="29"/>
      <c r="B7" s="29"/>
      <c r="C7" s="29"/>
      <c r="D7" s="22"/>
      <c r="E7" s="22"/>
      <c r="F7" s="22"/>
    </row>
    <row r="8" ht="33" customHeight="1" spans="1:6">
      <c r="A8" s="107" t="s">
        <v>106</v>
      </c>
      <c r="B8" s="108"/>
      <c r="C8" s="108" t="s">
        <v>106</v>
      </c>
      <c r="D8" s="22"/>
      <c r="E8" s="22"/>
      <c r="F8" s="22"/>
    </row>
    <row r="9" ht="31" customHeight="1" spans="1:1">
      <c r="A9" t="s">
        <v>336</v>
      </c>
    </row>
  </sheetData>
  <mergeCells count="6">
    <mergeCell ref="A2:F2"/>
    <mergeCell ref="D4:F4"/>
    <mergeCell ref="A8:C8"/>
    <mergeCell ref="A4:A5"/>
    <mergeCell ref="B4:B5"/>
    <mergeCell ref="C4:C5"/>
  </mergeCells>
  <pageMargins left="0.75" right="0.75" top="1" bottom="1" header="0.5" footer="0.5"/>
  <pageSetup paperSize="9" scale="72"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9"/>
  <sheetViews>
    <sheetView showZeros="0" view="pageBreakPreview" zoomScaleNormal="100" topLeftCell="C1" workbookViewId="0">
      <selection activeCell="P6" sqref="P6"/>
    </sheetView>
  </sheetViews>
  <sheetFormatPr defaultColWidth="9.14166666666667" defaultRowHeight="14.25" customHeight="1"/>
  <cols>
    <col min="1" max="1" width="37.25" customWidth="1"/>
    <col min="2" max="2" width="28.5" customWidth="1"/>
    <col min="3" max="3" width="21.625" customWidth="1"/>
    <col min="4" max="4" width="10.75" customWidth="1"/>
    <col min="5" max="5" width="10.2833333333333" customWidth="1"/>
    <col min="6" max="6" width="20" customWidth="1"/>
    <col min="7" max="8" width="14.7416666666667" customWidth="1"/>
    <col min="9" max="9" width="10" customWidth="1"/>
    <col min="10" max="10" width="16.25" customWidth="1"/>
    <col min="11" max="11" width="14.7416666666667" customWidth="1"/>
    <col min="12" max="16" width="12.575" customWidth="1"/>
    <col min="17" max="17" width="10.425" customWidth="1"/>
  </cols>
  <sheetData>
    <row r="1" ht="39" customHeight="1" spans="15:17">
      <c r="O1" s="55"/>
      <c r="P1" s="55"/>
      <c r="Q1" s="102" t="s">
        <v>337</v>
      </c>
    </row>
    <row r="2" ht="27.75" customHeight="1" spans="1:17">
      <c r="A2" s="58" t="s">
        <v>338</v>
      </c>
      <c r="B2" s="27"/>
      <c r="C2" s="27"/>
      <c r="D2" s="27"/>
      <c r="E2" s="27"/>
      <c r="F2" s="27"/>
      <c r="G2" s="27"/>
      <c r="H2" s="27"/>
      <c r="I2" s="27"/>
      <c r="J2" s="27"/>
      <c r="K2" s="46"/>
      <c r="L2" s="27"/>
      <c r="M2" s="27"/>
      <c r="N2" s="27"/>
      <c r="O2" s="46"/>
      <c r="P2" s="46"/>
      <c r="Q2" s="27"/>
    </row>
    <row r="3" ht="32" customHeight="1" spans="1:17">
      <c r="A3" s="95" t="str">
        <f>"单位名称："&amp;"云南省就业局"</f>
        <v>单位名称：云南省就业局</v>
      </c>
      <c r="B3" s="6"/>
      <c r="C3" s="6"/>
      <c r="D3" s="6"/>
      <c r="E3" s="6"/>
      <c r="F3" s="6"/>
      <c r="G3" s="6"/>
      <c r="H3" s="6"/>
      <c r="I3" s="6"/>
      <c r="J3" s="6"/>
      <c r="O3" s="66"/>
      <c r="P3" s="66"/>
      <c r="Q3" s="103" t="s">
        <v>131</v>
      </c>
    </row>
    <row r="4" ht="27" customHeight="1" spans="1:17">
      <c r="A4" s="9" t="s">
        <v>339</v>
      </c>
      <c r="B4" s="71" t="s">
        <v>340</v>
      </c>
      <c r="C4" s="71" t="s">
        <v>341</v>
      </c>
      <c r="D4" s="71" t="s">
        <v>342</v>
      </c>
      <c r="E4" s="71" t="s">
        <v>343</v>
      </c>
      <c r="F4" s="71" t="s">
        <v>344</v>
      </c>
      <c r="G4" s="72" t="s">
        <v>147</v>
      </c>
      <c r="H4" s="72"/>
      <c r="I4" s="72"/>
      <c r="J4" s="72"/>
      <c r="K4" s="73"/>
      <c r="L4" s="72"/>
      <c r="M4" s="72"/>
      <c r="N4" s="72"/>
      <c r="O4" s="88"/>
      <c r="P4" s="73"/>
      <c r="Q4" s="89"/>
    </row>
    <row r="5" ht="27" customHeight="1" spans="1:17">
      <c r="A5" s="14"/>
      <c r="B5" s="74"/>
      <c r="C5" s="74"/>
      <c r="D5" s="74"/>
      <c r="E5" s="74"/>
      <c r="F5" s="74"/>
      <c r="G5" s="74" t="s">
        <v>30</v>
      </c>
      <c r="H5" s="74" t="s">
        <v>33</v>
      </c>
      <c r="I5" s="74" t="s">
        <v>345</v>
      </c>
      <c r="J5" s="74" t="s">
        <v>346</v>
      </c>
      <c r="K5" s="75" t="s">
        <v>347</v>
      </c>
      <c r="L5" s="90" t="s">
        <v>348</v>
      </c>
      <c r="M5" s="90"/>
      <c r="N5" s="90"/>
      <c r="O5" s="91"/>
      <c r="P5" s="92"/>
      <c r="Q5" s="76"/>
    </row>
    <row r="6" ht="54" customHeight="1" spans="1:17">
      <c r="A6" s="17"/>
      <c r="B6" s="76"/>
      <c r="C6" s="76"/>
      <c r="D6" s="76"/>
      <c r="E6" s="76"/>
      <c r="F6" s="76"/>
      <c r="G6" s="76"/>
      <c r="H6" s="76" t="s">
        <v>32</v>
      </c>
      <c r="I6" s="76"/>
      <c r="J6" s="76"/>
      <c r="K6" s="77"/>
      <c r="L6" s="76" t="s">
        <v>32</v>
      </c>
      <c r="M6" s="76" t="s">
        <v>43</v>
      </c>
      <c r="N6" s="76" t="s">
        <v>154</v>
      </c>
      <c r="O6" s="93" t="s">
        <v>39</v>
      </c>
      <c r="P6" s="77" t="s">
        <v>40</v>
      </c>
      <c r="Q6" s="76" t="s">
        <v>41</v>
      </c>
    </row>
    <row r="7" ht="25" customHeight="1" spans="1:17">
      <c r="A7" s="18">
        <v>1</v>
      </c>
      <c r="B7" s="96">
        <v>2</v>
      </c>
      <c r="C7" s="96">
        <v>3</v>
      </c>
      <c r="D7" s="96">
        <v>4</v>
      </c>
      <c r="E7" s="96">
        <v>5</v>
      </c>
      <c r="F7" s="96">
        <v>6</v>
      </c>
      <c r="G7" s="97">
        <v>7</v>
      </c>
      <c r="H7" s="97">
        <v>8</v>
      </c>
      <c r="I7" s="97">
        <v>9</v>
      </c>
      <c r="J7" s="97">
        <v>10</v>
      </c>
      <c r="K7" s="97">
        <v>11</v>
      </c>
      <c r="L7" s="97">
        <v>12</v>
      </c>
      <c r="M7" s="97">
        <v>13</v>
      </c>
      <c r="N7" s="97">
        <v>14</v>
      </c>
      <c r="O7" s="97">
        <v>15</v>
      </c>
      <c r="P7" s="97">
        <v>16</v>
      </c>
      <c r="Q7" s="97">
        <v>17</v>
      </c>
    </row>
    <row r="8" ht="25" customHeight="1" spans="1:17">
      <c r="A8" s="78" t="s">
        <v>45</v>
      </c>
      <c r="B8" s="79"/>
      <c r="C8" s="79"/>
      <c r="D8" s="79"/>
      <c r="E8" s="98"/>
      <c r="F8" s="22">
        <v>3181100</v>
      </c>
      <c r="G8" s="22">
        <v>3181100</v>
      </c>
      <c r="H8" s="22">
        <v>3181100</v>
      </c>
      <c r="I8" s="22"/>
      <c r="J8" s="22"/>
      <c r="K8" s="22"/>
      <c r="L8" s="22"/>
      <c r="M8" s="22"/>
      <c r="N8" s="22"/>
      <c r="O8" s="22"/>
      <c r="P8" s="22"/>
      <c r="Q8" s="22"/>
    </row>
    <row r="9" ht="25" customHeight="1" spans="1:17">
      <c r="A9" s="99" t="s">
        <v>232</v>
      </c>
      <c r="B9" s="79" t="s">
        <v>349</v>
      </c>
      <c r="C9" s="79" t="s">
        <v>350</v>
      </c>
      <c r="D9" s="100" t="s">
        <v>351</v>
      </c>
      <c r="E9" s="101">
        <v>1</v>
      </c>
      <c r="F9" s="22">
        <v>1000000</v>
      </c>
      <c r="G9" s="22">
        <v>1000000</v>
      </c>
      <c r="H9" s="22">
        <v>1000000</v>
      </c>
      <c r="I9" s="22"/>
      <c r="J9" s="22"/>
      <c r="K9" s="22"/>
      <c r="L9" s="22"/>
      <c r="M9" s="22"/>
      <c r="N9" s="22"/>
      <c r="O9" s="22"/>
      <c r="P9" s="22"/>
      <c r="Q9" s="22"/>
    </row>
    <row r="10" ht="25" customHeight="1" spans="1:17">
      <c r="A10" s="99" t="s">
        <v>232</v>
      </c>
      <c r="B10" s="79" t="s">
        <v>352</v>
      </c>
      <c r="C10" s="79" t="s">
        <v>350</v>
      </c>
      <c r="D10" s="100" t="s">
        <v>351</v>
      </c>
      <c r="E10" s="101">
        <v>1</v>
      </c>
      <c r="F10" s="22">
        <v>900000</v>
      </c>
      <c r="G10" s="22">
        <v>900000</v>
      </c>
      <c r="H10" s="22">
        <v>900000</v>
      </c>
      <c r="I10" s="22"/>
      <c r="J10" s="22"/>
      <c r="K10" s="22"/>
      <c r="L10" s="22"/>
      <c r="M10" s="22"/>
      <c r="N10" s="22"/>
      <c r="O10" s="22"/>
      <c r="P10" s="22"/>
      <c r="Q10" s="22"/>
    </row>
    <row r="11" ht="25" customHeight="1" spans="1:17">
      <c r="A11" s="99" t="s">
        <v>232</v>
      </c>
      <c r="B11" s="79" t="s">
        <v>353</v>
      </c>
      <c r="C11" s="79" t="s">
        <v>354</v>
      </c>
      <c r="D11" s="100" t="s">
        <v>355</v>
      </c>
      <c r="E11" s="101">
        <v>40</v>
      </c>
      <c r="F11" s="22">
        <v>200000</v>
      </c>
      <c r="G11" s="22">
        <v>200000</v>
      </c>
      <c r="H11" s="22">
        <v>200000</v>
      </c>
      <c r="I11" s="22"/>
      <c r="J11" s="22"/>
      <c r="K11" s="22"/>
      <c r="L11" s="22"/>
      <c r="M11" s="22"/>
      <c r="N11" s="22"/>
      <c r="O11" s="22"/>
      <c r="P11" s="22"/>
      <c r="Q11" s="22"/>
    </row>
    <row r="12" ht="25" customHeight="1" spans="1:17">
      <c r="A12" s="99" t="s">
        <v>189</v>
      </c>
      <c r="B12" s="79" t="s">
        <v>356</v>
      </c>
      <c r="C12" s="79" t="s">
        <v>357</v>
      </c>
      <c r="D12" s="100" t="s">
        <v>358</v>
      </c>
      <c r="E12" s="101">
        <v>2</v>
      </c>
      <c r="F12" s="22">
        <v>3000</v>
      </c>
      <c r="G12" s="22">
        <v>3000</v>
      </c>
      <c r="H12" s="22">
        <v>3000</v>
      </c>
      <c r="I12" s="22"/>
      <c r="J12" s="22"/>
      <c r="K12" s="22"/>
      <c r="L12" s="22"/>
      <c r="M12" s="22"/>
      <c r="N12" s="22"/>
      <c r="O12" s="22"/>
      <c r="P12" s="22"/>
      <c r="Q12" s="22"/>
    </row>
    <row r="13" ht="25" customHeight="1" spans="1:17">
      <c r="A13" s="99" t="s">
        <v>189</v>
      </c>
      <c r="B13" s="79" t="s">
        <v>356</v>
      </c>
      <c r="C13" s="79" t="s">
        <v>357</v>
      </c>
      <c r="D13" s="100" t="s">
        <v>358</v>
      </c>
      <c r="E13" s="101">
        <v>27</v>
      </c>
      <c r="F13" s="22">
        <v>21600</v>
      </c>
      <c r="G13" s="22">
        <v>21600</v>
      </c>
      <c r="H13" s="22">
        <v>21600</v>
      </c>
      <c r="I13" s="22"/>
      <c r="J13" s="22"/>
      <c r="K13" s="22"/>
      <c r="L13" s="22"/>
      <c r="M13" s="22"/>
      <c r="N13" s="22"/>
      <c r="O13" s="22"/>
      <c r="P13" s="22"/>
      <c r="Q13" s="22"/>
    </row>
    <row r="14" ht="25" customHeight="1" spans="1:17">
      <c r="A14" s="99" t="s">
        <v>189</v>
      </c>
      <c r="B14" s="79" t="s">
        <v>359</v>
      </c>
      <c r="C14" s="79" t="s">
        <v>357</v>
      </c>
      <c r="D14" s="100" t="s">
        <v>360</v>
      </c>
      <c r="E14" s="101">
        <v>29</v>
      </c>
      <c r="F14" s="22">
        <v>72500</v>
      </c>
      <c r="G14" s="22">
        <v>72500</v>
      </c>
      <c r="H14" s="22">
        <v>72500</v>
      </c>
      <c r="I14" s="22"/>
      <c r="J14" s="22"/>
      <c r="K14" s="22"/>
      <c r="L14" s="22"/>
      <c r="M14" s="22"/>
      <c r="N14" s="22"/>
      <c r="O14" s="22"/>
      <c r="P14" s="22"/>
      <c r="Q14" s="22"/>
    </row>
    <row r="15" ht="25" customHeight="1" spans="1:17">
      <c r="A15" s="99" t="s">
        <v>189</v>
      </c>
      <c r="B15" s="79" t="s">
        <v>359</v>
      </c>
      <c r="C15" s="79" t="s">
        <v>357</v>
      </c>
      <c r="D15" s="100" t="s">
        <v>360</v>
      </c>
      <c r="E15" s="101">
        <v>2</v>
      </c>
      <c r="F15" s="22">
        <v>8000</v>
      </c>
      <c r="G15" s="22">
        <v>8000</v>
      </c>
      <c r="H15" s="22">
        <v>8000</v>
      </c>
      <c r="I15" s="22"/>
      <c r="J15" s="22"/>
      <c r="K15" s="22"/>
      <c r="L15" s="22"/>
      <c r="M15" s="22"/>
      <c r="N15" s="22"/>
      <c r="O15" s="22"/>
      <c r="P15" s="22"/>
      <c r="Q15" s="22"/>
    </row>
    <row r="16" ht="25" customHeight="1" spans="1:17">
      <c r="A16" s="99" t="s">
        <v>189</v>
      </c>
      <c r="B16" s="79" t="s">
        <v>361</v>
      </c>
      <c r="C16" s="79" t="s">
        <v>362</v>
      </c>
      <c r="D16" s="100" t="s">
        <v>363</v>
      </c>
      <c r="E16" s="101">
        <v>1</v>
      </c>
      <c r="F16" s="22">
        <v>20000</v>
      </c>
      <c r="G16" s="22">
        <v>20000</v>
      </c>
      <c r="H16" s="22">
        <v>20000</v>
      </c>
      <c r="I16" s="22"/>
      <c r="J16" s="22"/>
      <c r="K16" s="22"/>
      <c r="L16" s="22"/>
      <c r="M16" s="22"/>
      <c r="N16" s="22"/>
      <c r="O16" s="22"/>
      <c r="P16" s="22"/>
      <c r="Q16" s="22"/>
    </row>
    <row r="17" ht="25" customHeight="1" spans="1:17">
      <c r="A17" s="99" t="s">
        <v>223</v>
      </c>
      <c r="B17" s="79" t="s">
        <v>364</v>
      </c>
      <c r="C17" s="79" t="s">
        <v>365</v>
      </c>
      <c r="D17" s="100" t="s">
        <v>351</v>
      </c>
      <c r="E17" s="101">
        <v>1</v>
      </c>
      <c r="F17" s="22">
        <v>120000</v>
      </c>
      <c r="G17" s="22">
        <v>120000</v>
      </c>
      <c r="H17" s="22">
        <v>120000</v>
      </c>
      <c r="I17" s="22"/>
      <c r="J17" s="22"/>
      <c r="K17" s="22"/>
      <c r="L17" s="22"/>
      <c r="M17" s="22"/>
      <c r="N17" s="22"/>
      <c r="O17" s="22"/>
      <c r="P17" s="22"/>
      <c r="Q17" s="22"/>
    </row>
    <row r="18" ht="25" customHeight="1" spans="1:17">
      <c r="A18" s="99" t="s">
        <v>223</v>
      </c>
      <c r="B18" s="79" t="s">
        <v>366</v>
      </c>
      <c r="C18" s="79" t="s">
        <v>365</v>
      </c>
      <c r="D18" s="100" t="s">
        <v>351</v>
      </c>
      <c r="E18" s="101">
        <v>1</v>
      </c>
      <c r="F18" s="22">
        <v>836000</v>
      </c>
      <c r="G18" s="22">
        <v>836000</v>
      </c>
      <c r="H18" s="22">
        <v>836000</v>
      </c>
      <c r="I18" s="22"/>
      <c r="J18" s="22"/>
      <c r="K18" s="22"/>
      <c r="L18" s="22"/>
      <c r="M18" s="22"/>
      <c r="N18" s="22"/>
      <c r="O18" s="22"/>
      <c r="P18" s="22"/>
      <c r="Q18" s="22"/>
    </row>
    <row r="19" ht="25" customHeight="1" spans="1:17">
      <c r="A19" s="81" t="s">
        <v>106</v>
      </c>
      <c r="B19" s="82"/>
      <c r="C19" s="82"/>
      <c r="D19" s="82"/>
      <c r="E19" s="98"/>
      <c r="F19" s="22">
        <v>3181100</v>
      </c>
      <c r="G19" s="22">
        <v>3181100</v>
      </c>
      <c r="H19" s="22">
        <v>3181100</v>
      </c>
      <c r="I19" s="22"/>
      <c r="J19" s="22"/>
      <c r="K19" s="22"/>
      <c r="L19" s="22"/>
      <c r="M19" s="22"/>
      <c r="N19" s="22"/>
      <c r="O19" s="22"/>
      <c r="P19" s="22"/>
      <c r="Q19" s="22"/>
    </row>
  </sheetData>
  <mergeCells count="16">
    <mergeCell ref="A2:Q2"/>
    <mergeCell ref="A3:F3"/>
    <mergeCell ref="G4:Q4"/>
    <mergeCell ref="L5:Q5"/>
    <mergeCell ref="A19:E19"/>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scale="4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1"/>
  <sheetViews>
    <sheetView showZeros="0" workbookViewId="0">
      <selection activeCell="G18" sqref="G18"/>
    </sheetView>
  </sheetViews>
  <sheetFormatPr defaultColWidth="9.14166666666667" defaultRowHeight="14.25" customHeight="1"/>
  <cols>
    <col min="1" max="1" width="14.5" customWidth="1"/>
    <col min="2" max="3" width="17.875" customWidth="1"/>
    <col min="4" max="4" width="7.25" customWidth="1"/>
    <col min="5" max="8" width="16.6" customWidth="1"/>
    <col min="9" max="9" width="13.125" customWidth="1"/>
    <col min="10" max="13" width="16.6" customWidth="1"/>
    <col min="14" max="14" width="13.375" customWidth="1"/>
  </cols>
  <sheetData>
    <row r="1" ht="13.5" customHeight="1" spans="1:14">
      <c r="A1" s="62"/>
      <c r="B1" s="62"/>
      <c r="C1" s="62"/>
      <c r="D1" s="62"/>
      <c r="E1" s="62"/>
      <c r="F1" s="62"/>
      <c r="G1" s="62"/>
      <c r="H1" s="68"/>
      <c r="I1" s="62"/>
      <c r="J1" s="62"/>
      <c r="K1" s="62"/>
      <c r="L1" s="55"/>
      <c r="M1" s="84"/>
      <c r="N1" s="85" t="s">
        <v>367</v>
      </c>
    </row>
    <row r="2" ht="27.75" customHeight="1" spans="1:14">
      <c r="A2" s="58" t="s">
        <v>368</v>
      </c>
      <c r="B2" s="69"/>
      <c r="C2" s="69"/>
      <c r="D2" s="69"/>
      <c r="E2" s="69"/>
      <c r="F2" s="69"/>
      <c r="G2" s="69"/>
      <c r="H2" s="70"/>
      <c r="I2" s="69"/>
      <c r="J2" s="69"/>
      <c r="K2" s="69"/>
      <c r="L2" s="46"/>
      <c r="M2" s="70"/>
      <c r="N2" s="69"/>
    </row>
    <row r="3" ht="33" customHeight="1" spans="1:14">
      <c r="A3" s="59" t="str">
        <f>"单位名称："&amp;"云南省就业局"</f>
        <v>单位名称：云南省就业局</v>
      </c>
      <c r="B3" s="60"/>
      <c r="C3" s="60"/>
      <c r="D3" s="60"/>
      <c r="E3" s="60"/>
      <c r="F3" s="60"/>
      <c r="G3" s="60"/>
      <c r="H3" s="68"/>
      <c r="I3" s="62"/>
      <c r="J3" s="62"/>
      <c r="K3" s="62"/>
      <c r="L3" s="66"/>
      <c r="M3" s="86"/>
      <c r="N3" s="87" t="s">
        <v>131</v>
      </c>
    </row>
    <row r="4" ht="15.75" customHeight="1" spans="1:14">
      <c r="A4" s="9" t="s">
        <v>339</v>
      </c>
      <c r="B4" s="71" t="s">
        <v>369</v>
      </c>
      <c r="C4" s="71" t="s">
        <v>370</v>
      </c>
      <c r="D4" s="72" t="s">
        <v>147</v>
      </c>
      <c r="E4" s="72"/>
      <c r="F4" s="72"/>
      <c r="G4" s="72"/>
      <c r="H4" s="73"/>
      <c r="I4" s="72"/>
      <c r="J4" s="72"/>
      <c r="K4" s="72"/>
      <c r="L4" s="88"/>
      <c r="M4" s="73"/>
      <c r="N4" s="89"/>
    </row>
    <row r="5" ht="17.25" customHeight="1" spans="1:14">
      <c r="A5" s="14"/>
      <c r="B5" s="74"/>
      <c r="C5" s="74"/>
      <c r="D5" s="74" t="s">
        <v>30</v>
      </c>
      <c r="E5" s="74" t="s">
        <v>33</v>
      </c>
      <c r="F5" s="74" t="s">
        <v>345</v>
      </c>
      <c r="G5" s="74" t="s">
        <v>346</v>
      </c>
      <c r="H5" s="75" t="s">
        <v>347</v>
      </c>
      <c r="I5" s="90" t="s">
        <v>348</v>
      </c>
      <c r="J5" s="90"/>
      <c r="K5" s="90"/>
      <c r="L5" s="91"/>
      <c r="M5" s="92"/>
      <c r="N5" s="76"/>
    </row>
    <row r="6" ht="54" customHeight="1" spans="1:14">
      <c r="A6" s="17"/>
      <c r="B6" s="76"/>
      <c r="C6" s="76"/>
      <c r="D6" s="76"/>
      <c r="E6" s="76"/>
      <c r="F6" s="76"/>
      <c r="G6" s="76"/>
      <c r="H6" s="77"/>
      <c r="I6" s="76" t="s">
        <v>32</v>
      </c>
      <c r="J6" s="76" t="s">
        <v>43</v>
      </c>
      <c r="K6" s="76" t="s">
        <v>154</v>
      </c>
      <c r="L6" s="93" t="s">
        <v>39</v>
      </c>
      <c r="M6" s="77" t="s">
        <v>40</v>
      </c>
      <c r="N6" s="76" t="s">
        <v>41</v>
      </c>
    </row>
    <row r="7" ht="41" customHeight="1" spans="1:14">
      <c r="A7" s="17">
        <v>1</v>
      </c>
      <c r="B7" s="76">
        <v>2</v>
      </c>
      <c r="C7" s="76">
        <v>3</v>
      </c>
      <c r="D7" s="77">
        <v>4</v>
      </c>
      <c r="E7" s="77">
        <v>5</v>
      </c>
      <c r="F7" s="77">
        <v>6</v>
      </c>
      <c r="G7" s="77">
        <v>7</v>
      </c>
      <c r="H7" s="77">
        <v>8</v>
      </c>
      <c r="I7" s="77">
        <v>9</v>
      </c>
      <c r="J7" s="77">
        <v>10</v>
      </c>
      <c r="K7" s="77">
        <v>11</v>
      </c>
      <c r="L7" s="77">
        <v>12</v>
      </c>
      <c r="M7" s="77">
        <v>13</v>
      </c>
      <c r="N7" s="77">
        <v>14</v>
      </c>
    </row>
    <row r="8" ht="41" customHeight="1" spans="1:14">
      <c r="A8" s="78"/>
      <c r="B8" s="79"/>
      <c r="C8" s="79"/>
      <c r="D8" s="80"/>
      <c r="E8" s="80"/>
      <c r="F8" s="80"/>
      <c r="G8" s="80"/>
      <c r="H8" s="80"/>
      <c r="I8" s="80"/>
      <c r="J8" s="80"/>
      <c r="K8" s="80"/>
      <c r="L8" s="94"/>
      <c r="M8" s="80"/>
      <c r="N8" s="80"/>
    </row>
    <row r="9" ht="41" customHeight="1" spans="1:14">
      <c r="A9" s="78"/>
      <c r="B9" s="79"/>
      <c r="C9" s="79"/>
      <c r="D9" s="80"/>
      <c r="E9" s="80"/>
      <c r="F9" s="80"/>
      <c r="G9" s="80"/>
      <c r="H9" s="80"/>
      <c r="I9" s="80"/>
      <c r="J9" s="80"/>
      <c r="K9" s="80"/>
      <c r="L9" s="94"/>
      <c r="M9" s="80"/>
      <c r="N9" s="80"/>
    </row>
    <row r="10" ht="41" customHeight="1" spans="1:14">
      <c r="A10" s="81" t="s">
        <v>106</v>
      </c>
      <c r="B10" s="82"/>
      <c r="C10" s="83"/>
      <c r="D10" s="80"/>
      <c r="E10" s="80"/>
      <c r="F10" s="80"/>
      <c r="G10" s="80"/>
      <c r="H10" s="80"/>
      <c r="I10" s="80"/>
      <c r="J10" s="80"/>
      <c r="K10" s="80"/>
      <c r="L10" s="94"/>
      <c r="M10" s="80"/>
      <c r="N10" s="80"/>
    </row>
    <row r="11" ht="36" customHeight="1" spans="1:8">
      <c r="A11" s="33" t="s">
        <v>371</v>
      </c>
      <c r="B11" s="33"/>
      <c r="C11" s="33"/>
      <c r="D11" s="33"/>
      <c r="E11" s="33"/>
      <c r="F11" s="33"/>
      <c r="G11" s="33"/>
      <c r="H11" s="33"/>
    </row>
  </sheetData>
  <mergeCells count="14">
    <mergeCell ref="A2:N2"/>
    <mergeCell ref="A3:C3"/>
    <mergeCell ref="D4:N4"/>
    <mergeCell ref="I5:N5"/>
    <mergeCell ref="A10:C10"/>
    <mergeCell ref="A11:H11"/>
    <mergeCell ref="A4:A6"/>
    <mergeCell ref="B4:B6"/>
    <mergeCell ref="C4:C6"/>
    <mergeCell ref="D5:D6"/>
    <mergeCell ref="E5:E6"/>
    <mergeCell ref="F5:F6"/>
    <mergeCell ref="G5:G6"/>
    <mergeCell ref="H5:H6"/>
  </mergeCells>
  <pageMargins left="1.41666666666667" right="0.75" top="1" bottom="1" header="0.5" footer="0.5"/>
  <pageSetup paperSize="9" scale="5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X9"/>
  <sheetViews>
    <sheetView showZeros="0" view="pageBreakPreview" zoomScaleNormal="100" workbookViewId="0">
      <selection activeCell="C9" sqref="C9"/>
    </sheetView>
  </sheetViews>
  <sheetFormatPr defaultColWidth="9.14166666666667" defaultRowHeight="14.25" customHeight="1"/>
  <cols>
    <col min="1" max="1" width="35.375" customWidth="1"/>
    <col min="2" max="2" width="15.375" customWidth="1"/>
    <col min="3" max="3" width="17" customWidth="1"/>
    <col min="4" max="4" width="12.375" customWidth="1"/>
    <col min="5" max="15" width="17.175" customWidth="1"/>
    <col min="16" max="22" width="17.0333333333333" customWidth="1"/>
    <col min="23" max="23" width="17" customWidth="1"/>
    <col min="24" max="24" width="17.0333333333333" customWidth="1"/>
  </cols>
  <sheetData>
    <row r="1" ht="34" customHeight="1" spans="4:24">
      <c r="D1" s="57"/>
      <c r="W1" s="55"/>
      <c r="X1" s="55" t="s">
        <v>372</v>
      </c>
    </row>
    <row r="2" ht="27.75" customHeight="1" spans="1:24">
      <c r="A2" s="58" t="s">
        <v>373</v>
      </c>
      <c r="B2" s="27"/>
      <c r="C2" s="27"/>
      <c r="D2" s="27"/>
      <c r="E2" s="27"/>
      <c r="F2" s="27"/>
      <c r="G2" s="27"/>
      <c r="H2" s="27"/>
      <c r="I2" s="27"/>
      <c r="J2" s="27"/>
      <c r="K2" s="27"/>
      <c r="L2" s="27"/>
      <c r="M2" s="27"/>
      <c r="N2" s="27"/>
      <c r="O2" s="27"/>
      <c r="P2" s="27"/>
      <c r="Q2" s="27"/>
      <c r="R2" s="27"/>
      <c r="S2" s="27"/>
      <c r="T2" s="27"/>
      <c r="U2" s="27"/>
      <c r="V2" s="27"/>
      <c r="W2" s="27"/>
      <c r="X2" s="27"/>
    </row>
    <row r="3" ht="38" customHeight="1" spans="1:24">
      <c r="A3" s="59" t="str">
        <f>"单位名称："&amp;"云南省就业局"</f>
        <v>单位名称：云南省就业局</v>
      </c>
      <c r="B3" s="60"/>
      <c r="C3" s="60"/>
      <c r="D3" s="61"/>
      <c r="E3" s="62"/>
      <c r="F3" s="62"/>
      <c r="G3" s="62"/>
      <c r="H3" s="62"/>
      <c r="I3" s="62"/>
      <c r="W3" s="66"/>
      <c r="X3" s="66" t="s">
        <v>131</v>
      </c>
    </row>
    <row r="4" ht="19.5" customHeight="1" spans="1:24">
      <c r="A4" s="15" t="s">
        <v>374</v>
      </c>
      <c r="B4" s="10" t="s">
        <v>147</v>
      </c>
      <c r="C4" s="11"/>
      <c r="D4" s="11"/>
      <c r="E4" s="63" t="s">
        <v>375</v>
      </c>
      <c r="F4" s="63"/>
      <c r="G4" s="63"/>
      <c r="H4" s="63"/>
      <c r="I4" s="63"/>
      <c r="J4" s="63"/>
      <c r="K4" s="63"/>
      <c r="L4" s="63"/>
      <c r="M4" s="63"/>
      <c r="N4" s="63"/>
      <c r="O4" s="63"/>
      <c r="P4" s="63"/>
      <c r="Q4" s="63"/>
      <c r="R4" s="63"/>
      <c r="S4" s="63"/>
      <c r="T4" s="63"/>
      <c r="U4" s="63"/>
      <c r="V4" s="63"/>
      <c r="W4" s="63"/>
      <c r="X4" s="63"/>
    </row>
    <row r="5" ht="40.5" customHeight="1" spans="1:24">
      <c r="A5" s="18"/>
      <c r="B5" s="28" t="s">
        <v>30</v>
      </c>
      <c r="C5" s="9" t="s">
        <v>33</v>
      </c>
      <c r="D5" s="64" t="s">
        <v>376</v>
      </c>
      <c r="E5" s="63" t="s">
        <v>377</v>
      </c>
      <c r="F5" s="63" t="s">
        <v>378</v>
      </c>
      <c r="G5" s="63" t="s">
        <v>379</v>
      </c>
      <c r="H5" s="63" t="s">
        <v>380</v>
      </c>
      <c r="I5" s="63" t="s">
        <v>381</v>
      </c>
      <c r="J5" s="63" t="s">
        <v>382</v>
      </c>
      <c r="K5" s="63" t="s">
        <v>383</v>
      </c>
      <c r="L5" s="63" t="s">
        <v>384</v>
      </c>
      <c r="M5" s="63" t="s">
        <v>385</v>
      </c>
      <c r="N5" s="63" t="s">
        <v>386</v>
      </c>
      <c r="O5" s="63" t="s">
        <v>387</v>
      </c>
      <c r="P5" s="63" t="s">
        <v>388</v>
      </c>
      <c r="Q5" s="63" t="s">
        <v>389</v>
      </c>
      <c r="R5" s="63" t="s">
        <v>390</v>
      </c>
      <c r="S5" s="63" t="s">
        <v>391</v>
      </c>
      <c r="T5" s="63" t="s">
        <v>392</v>
      </c>
      <c r="U5" s="63" t="s">
        <v>393</v>
      </c>
      <c r="V5" s="63" t="s">
        <v>394</v>
      </c>
      <c r="W5" s="63" t="s">
        <v>395</v>
      </c>
      <c r="X5" s="63" t="s">
        <v>396</v>
      </c>
    </row>
    <row r="6" ht="33" customHeight="1" spans="1:24">
      <c r="A6" s="63">
        <v>1</v>
      </c>
      <c r="B6" s="63">
        <v>2</v>
      </c>
      <c r="C6" s="63">
        <v>3</v>
      </c>
      <c r="D6" s="10">
        <v>4</v>
      </c>
      <c r="E6" s="63">
        <v>5</v>
      </c>
      <c r="F6" s="63">
        <v>6</v>
      </c>
      <c r="G6" s="63">
        <v>7</v>
      </c>
      <c r="H6" s="10">
        <v>8</v>
      </c>
      <c r="I6" s="63">
        <v>9</v>
      </c>
      <c r="J6" s="63">
        <v>10</v>
      </c>
      <c r="K6" s="63">
        <v>11</v>
      </c>
      <c r="L6" s="10">
        <v>12</v>
      </c>
      <c r="M6" s="63">
        <v>13</v>
      </c>
      <c r="N6" s="63">
        <v>14</v>
      </c>
      <c r="O6" s="63">
        <v>15</v>
      </c>
      <c r="P6" s="10">
        <v>16</v>
      </c>
      <c r="Q6" s="63">
        <v>17</v>
      </c>
      <c r="R6" s="63">
        <v>18</v>
      </c>
      <c r="S6" s="63">
        <v>19</v>
      </c>
      <c r="T6" s="10">
        <v>20</v>
      </c>
      <c r="U6" s="10">
        <v>21</v>
      </c>
      <c r="V6" s="10">
        <v>22</v>
      </c>
      <c r="W6" s="63">
        <v>23</v>
      </c>
      <c r="X6" s="63">
        <v>24</v>
      </c>
    </row>
    <row r="7" ht="33" customHeight="1" spans="1:24">
      <c r="A7" s="29" t="s">
        <v>45</v>
      </c>
      <c r="B7" s="22">
        <v>651388439</v>
      </c>
      <c r="C7" s="22">
        <v>651388439</v>
      </c>
      <c r="D7" s="22"/>
      <c r="E7" s="22">
        <v>34283602.05</v>
      </c>
      <c r="F7" s="22">
        <v>34283602.05</v>
      </c>
      <c r="G7" s="22">
        <v>34283602.05</v>
      </c>
      <c r="H7" s="22">
        <v>34283602.05</v>
      </c>
      <c r="I7" s="22">
        <v>34283602.05</v>
      </c>
      <c r="J7" s="22">
        <v>34283602.05</v>
      </c>
      <c r="K7" s="22">
        <v>34283602.05</v>
      </c>
      <c r="L7" s="22">
        <v>34283602.05</v>
      </c>
      <c r="M7" s="22">
        <v>34283602.13</v>
      </c>
      <c r="N7" s="22">
        <v>34283602.05</v>
      </c>
      <c r="O7" s="22">
        <v>34283602.05</v>
      </c>
      <c r="P7" s="22">
        <v>34283602.05</v>
      </c>
      <c r="Q7" s="22">
        <v>34283602.05</v>
      </c>
      <c r="R7" s="22">
        <v>34283602.05</v>
      </c>
      <c r="S7" s="22">
        <v>34283602.02</v>
      </c>
      <c r="T7" s="22">
        <v>34283602.05</v>
      </c>
      <c r="U7" s="22">
        <v>34283602.05</v>
      </c>
      <c r="V7" s="22">
        <v>34283602.05</v>
      </c>
      <c r="W7" s="67">
        <v>34283602.05</v>
      </c>
      <c r="X7" s="22"/>
    </row>
    <row r="8" ht="33" customHeight="1" spans="1:24">
      <c r="A8" s="65" t="s">
        <v>397</v>
      </c>
      <c r="B8" s="22">
        <v>431388439</v>
      </c>
      <c r="C8" s="22">
        <v>431388439</v>
      </c>
      <c r="D8" s="22"/>
      <c r="E8" s="22">
        <v>22704654.68</v>
      </c>
      <c r="F8" s="22">
        <v>22704654.68</v>
      </c>
      <c r="G8" s="22">
        <v>22704654.68</v>
      </c>
      <c r="H8" s="22">
        <v>22704654.68</v>
      </c>
      <c r="I8" s="22">
        <v>22704654.68</v>
      </c>
      <c r="J8" s="22">
        <v>22704654.68</v>
      </c>
      <c r="K8" s="22">
        <v>22704654.68</v>
      </c>
      <c r="L8" s="22">
        <v>22704654.68</v>
      </c>
      <c r="M8" s="22">
        <v>22704654.76</v>
      </c>
      <c r="N8" s="22">
        <v>22704654.68</v>
      </c>
      <c r="O8" s="22">
        <v>22704654.68</v>
      </c>
      <c r="P8" s="22">
        <v>22704654.68</v>
      </c>
      <c r="Q8" s="22">
        <v>22704654.68</v>
      </c>
      <c r="R8" s="22">
        <v>22704654.68</v>
      </c>
      <c r="S8" s="22">
        <v>22704654.68</v>
      </c>
      <c r="T8" s="22">
        <v>22704654.68</v>
      </c>
      <c r="U8" s="22">
        <v>22704654.68</v>
      </c>
      <c r="V8" s="22">
        <v>22704654.68</v>
      </c>
      <c r="W8" s="67">
        <v>22704654.68</v>
      </c>
      <c r="X8" s="22"/>
    </row>
    <row r="9" ht="33" customHeight="1" spans="1:24">
      <c r="A9" s="65" t="s">
        <v>398</v>
      </c>
      <c r="B9" s="22">
        <v>220000000</v>
      </c>
      <c r="C9" s="22">
        <v>220000000</v>
      </c>
      <c r="D9" s="22"/>
      <c r="E9" s="22">
        <v>11578947.37</v>
      </c>
      <c r="F9" s="22">
        <v>11578947.37</v>
      </c>
      <c r="G9" s="22">
        <v>11578947.37</v>
      </c>
      <c r="H9" s="22">
        <v>11578947.37</v>
      </c>
      <c r="I9" s="22">
        <v>11578947.37</v>
      </c>
      <c r="J9" s="22">
        <v>11578947.37</v>
      </c>
      <c r="K9" s="22">
        <v>11578947.37</v>
      </c>
      <c r="L9" s="22">
        <v>11578947.37</v>
      </c>
      <c r="M9" s="22">
        <v>11578947.37</v>
      </c>
      <c r="N9" s="22">
        <v>11578947.37</v>
      </c>
      <c r="O9" s="22">
        <v>11578947.37</v>
      </c>
      <c r="P9" s="22">
        <v>11578947.37</v>
      </c>
      <c r="Q9" s="22">
        <v>11578947.37</v>
      </c>
      <c r="R9" s="22">
        <v>11578947.37</v>
      </c>
      <c r="S9" s="22">
        <v>11578947.34</v>
      </c>
      <c r="T9" s="22">
        <v>11578947.37</v>
      </c>
      <c r="U9" s="22">
        <v>11578947.37</v>
      </c>
      <c r="V9" s="22">
        <v>11578947.37</v>
      </c>
      <c r="W9" s="67">
        <v>11578947.37</v>
      </c>
      <c r="X9" s="22"/>
    </row>
  </sheetData>
  <mergeCells count="5">
    <mergeCell ref="A2:X2"/>
    <mergeCell ref="A3:I3"/>
    <mergeCell ref="B4:D4"/>
    <mergeCell ref="E4:X4"/>
    <mergeCell ref="A4:A5"/>
  </mergeCells>
  <pageMargins left="0.75" right="0.75" top="1" bottom="1" header="0.5" footer="0.5"/>
  <pageSetup paperSize="9" scale="31"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33"/>
  <sheetViews>
    <sheetView showZeros="0" view="pageBreakPreview" zoomScaleNormal="100" workbookViewId="0">
      <selection activeCell="F29" sqref="F29"/>
    </sheetView>
  </sheetViews>
  <sheetFormatPr defaultColWidth="9.14166666666667" defaultRowHeight="12" customHeight="1"/>
  <cols>
    <col min="1" max="1" width="29.375" customWidth="1"/>
    <col min="2" max="2" width="27.5" customWidth="1"/>
    <col min="3" max="3" width="17" customWidth="1"/>
    <col min="4" max="4" width="16.25" customWidth="1"/>
    <col min="5" max="5" width="26.5" customWidth="1"/>
    <col min="6" max="6" width="11.2833333333333" customWidth="1"/>
    <col min="7" max="7" width="14.8833333333333" customWidth="1"/>
    <col min="8" max="8" width="10.8833333333333" customWidth="1"/>
    <col min="9" max="9" width="13.425" customWidth="1"/>
    <col min="10" max="10" width="41.25" customWidth="1"/>
  </cols>
  <sheetData>
    <row r="1" ht="24" customHeight="1" spans="10:10">
      <c r="J1" s="55" t="s">
        <v>399</v>
      </c>
    </row>
    <row r="2" ht="28.5" customHeight="1" spans="1:10">
      <c r="A2" s="45" t="s">
        <v>400</v>
      </c>
      <c r="B2" s="27"/>
      <c r="C2" s="27"/>
      <c r="D2" s="27"/>
      <c r="E2" s="27"/>
      <c r="F2" s="46"/>
      <c r="G2" s="27"/>
      <c r="H2" s="46"/>
      <c r="I2" s="46"/>
      <c r="J2" s="27"/>
    </row>
    <row r="3" ht="34" customHeight="1" spans="1:1">
      <c r="A3" s="4" t="str">
        <f>"单位名称："&amp;"云南省就业局"</f>
        <v>单位名称：云南省就业局</v>
      </c>
    </row>
    <row r="4" ht="44.25" customHeight="1" spans="1:10">
      <c r="A4" s="47" t="s">
        <v>241</v>
      </c>
      <c r="B4" s="47" t="s">
        <v>242</v>
      </c>
      <c r="C4" s="47" t="s">
        <v>243</v>
      </c>
      <c r="D4" s="47" t="s">
        <v>244</v>
      </c>
      <c r="E4" s="47" t="s">
        <v>245</v>
      </c>
      <c r="F4" s="48" t="s">
        <v>246</v>
      </c>
      <c r="G4" s="47" t="s">
        <v>247</v>
      </c>
      <c r="H4" s="48" t="s">
        <v>248</v>
      </c>
      <c r="I4" s="48" t="s">
        <v>249</v>
      </c>
      <c r="J4" s="47" t="s">
        <v>250</v>
      </c>
    </row>
    <row r="5" ht="32" customHeight="1" spans="1:10">
      <c r="A5" s="47">
        <v>1</v>
      </c>
      <c r="B5" s="47">
        <v>2</v>
      </c>
      <c r="C5" s="47">
        <v>3</v>
      </c>
      <c r="D5" s="47">
        <v>4</v>
      </c>
      <c r="E5" s="47">
        <v>5</v>
      </c>
      <c r="F5" s="48">
        <v>6</v>
      </c>
      <c r="G5" s="47">
        <v>7</v>
      </c>
      <c r="H5" s="48">
        <v>8</v>
      </c>
      <c r="I5" s="48">
        <v>9</v>
      </c>
      <c r="J5" s="47">
        <v>10</v>
      </c>
    </row>
    <row r="6" ht="32" customHeight="1" spans="1:10">
      <c r="A6" s="49" t="s">
        <v>45</v>
      </c>
      <c r="B6" s="50"/>
      <c r="C6" s="50"/>
      <c r="D6" s="50"/>
      <c r="E6" s="51"/>
      <c r="F6" s="52"/>
      <c r="G6" s="51"/>
      <c r="H6" s="52"/>
      <c r="I6" s="52"/>
      <c r="J6" s="51"/>
    </row>
    <row r="7" ht="60.8" customHeight="1" spans="1:10">
      <c r="A7" s="53" t="s">
        <v>398</v>
      </c>
      <c r="B7" s="54" t="s">
        <v>401</v>
      </c>
      <c r="C7" s="54" t="s">
        <v>252</v>
      </c>
      <c r="D7" s="54" t="s">
        <v>253</v>
      </c>
      <c r="E7" s="49" t="s">
        <v>402</v>
      </c>
      <c r="F7" s="54" t="s">
        <v>255</v>
      </c>
      <c r="G7" s="49" t="s">
        <v>403</v>
      </c>
      <c r="H7" s="54" t="s">
        <v>404</v>
      </c>
      <c r="I7" s="54" t="s">
        <v>258</v>
      </c>
      <c r="J7" s="56" t="s">
        <v>405</v>
      </c>
    </row>
    <row r="8" ht="60.8" customHeight="1" spans="1:10">
      <c r="A8" s="53" t="s">
        <v>398</v>
      </c>
      <c r="B8" s="54" t="s">
        <v>401</v>
      </c>
      <c r="C8" s="54" t="s">
        <v>275</v>
      </c>
      <c r="D8" s="54" t="s">
        <v>406</v>
      </c>
      <c r="E8" s="49" t="s">
        <v>407</v>
      </c>
      <c r="F8" s="54" t="s">
        <v>255</v>
      </c>
      <c r="G8" s="49" t="s">
        <v>408</v>
      </c>
      <c r="H8" s="54" t="s">
        <v>409</v>
      </c>
      <c r="I8" s="54" t="s">
        <v>258</v>
      </c>
      <c r="J8" s="56" t="s">
        <v>410</v>
      </c>
    </row>
    <row r="9" ht="60.8" customHeight="1" spans="1:10">
      <c r="A9" s="53" t="s">
        <v>398</v>
      </c>
      <c r="B9" s="54" t="s">
        <v>401</v>
      </c>
      <c r="C9" s="54" t="s">
        <v>275</v>
      </c>
      <c r="D9" s="54" t="s">
        <v>276</v>
      </c>
      <c r="E9" s="49" t="s">
        <v>411</v>
      </c>
      <c r="F9" s="54" t="s">
        <v>255</v>
      </c>
      <c r="G9" s="49" t="s">
        <v>412</v>
      </c>
      <c r="H9" s="54" t="s">
        <v>314</v>
      </c>
      <c r="I9" s="54" t="s">
        <v>258</v>
      </c>
      <c r="J9" s="56" t="s">
        <v>413</v>
      </c>
    </row>
    <row r="10" ht="60.8" customHeight="1" spans="1:10">
      <c r="A10" s="53" t="s">
        <v>398</v>
      </c>
      <c r="B10" s="54" t="s">
        <v>401</v>
      </c>
      <c r="C10" s="54" t="s">
        <v>286</v>
      </c>
      <c r="D10" s="54" t="s">
        <v>287</v>
      </c>
      <c r="E10" s="49" t="s">
        <v>287</v>
      </c>
      <c r="F10" s="54" t="s">
        <v>255</v>
      </c>
      <c r="G10" s="49" t="s">
        <v>289</v>
      </c>
      <c r="H10" s="54" t="s">
        <v>265</v>
      </c>
      <c r="I10" s="54" t="s">
        <v>258</v>
      </c>
      <c r="J10" s="56" t="s">
        <v>414</v>
      </c>
    </row>
    <row r="11" ht="60.8" customHeight="1" spans="1:10">
      <c r="A11" s="53" t="s">
        <v>397</v>
      </c>
      <c r="B11" s="54" t="s">
        <v>415</v>
      </c>
      <c r="C11" s="54" t="s">
        <v>252</v>
      </c>
      <c r="D11" s="54" t="s">
        <v>253</v>
      </c>
      <c r="E11" s="49" t="s">
        <v>416</v>
      </c>
      <c r="F11" s="54" t="s">
        <v>255</v>
      </c>
      <c r="G11" s="49" t="s">
        <v>417</v>
      </c>
      <c r="H11" s="54" t="s">
        <v>314</v>
      </c>
      <c r="I11" s="54" t="s">
        <v>258</v>
      </c>
      <c r="J11" s="56" t="s">
        <v>418</v>
      </c>
    </row>
    <row r="12" ht="60.8" customHeight="1" spans="1:10">
      <c r="A12" s="53" t="s">
        <v>397</v>
      </c>
      <c r="B12" s="54" t="s">
        <v>415</v>
      </c>
      <c r="C12" s="54" t="s">
        <v>252</v>
      </c>
      <c r="D12" s="54" t="s">
        <v>253</v>
      </c>
      <c r="E12" s="49" t="s">
        <v>419</v>
      </c>
      <c r="F12" s="54" t="s">
        <v>255</v>
      </c>
      <c r="G12" s="49" t="s">
        <v>408</v>
      </c>
      <c r="H12" s="54" t="s">
        <v>409</v>
      </c>
      <c r="I12" s="54" t="s">
        <v>258</v>
      </c>
      <c r="J12" s="56" t="s">
        <v>420</v>
      </c>
    </row>
    <row r="13" ht="60.8" customHeight="1" spans="1:10">
      <c r="A13" s="53" t="s">
        <v>397</v>
      </c>
      <c r="B13" s="54" t="s">
        <v>415</v>
      </c>
      <c r="C13" s="54" t="s">
        <v>252</v>
      </c>
      <c r="D13" s="54" t="s">
        <v>253</v>
      </c>
      <c r="E13" s="49" t="s">
        <v>421</v>
      </c>
      <c r="F13" s="54" t="s">
        <v>255</v>
      </c>
      <c r="G13" s="49" t="s">
        <v>422</v>
      </c>
      <c r="H13" s="54" t="s">
        <v>314</v>
      </c>
      <c r="I13" s="54" t="s">
        <v>258</v>
      </c>
      <c r="J13" s="56" t="s">
        <v>423</v>
      </c>
    </row>
    <row r="14" ht="60.8" customHeight="1" spans="1:10">
      <c r="A14" s="53" t="s">
        <v>397</v>
      </c>
      <c r="B14" s="54" t="s">
        <v>415</v>
      </c>
      <c r="C14" s="54" t="s">
        <v>252</v>
      </c>
      <c r="D14" s="54" t="s">
        <v>253</v>
      </c>
      <c r="E14" s="49" t="s">
        <v>424</v>
      </c>
      <c r="F14" s="54" t="s">
        <v>255</v>
      </c>
      <c r="G14" s="49" t="s">
        <v>425</v>
      </c>
      <c r="H14" s="54" t="s">
        <v>257</v>
      </c>
      <c r="I14" s="54" t="s">
        <v>258</v>
      </c>
      <c r="J14" s="56" t="s">
        <v>426</v>
      </c>
    </row>
    <row r="15" ht="60.8" customHeight="1" spans="1:10">
      <c r="A15" s="53" t="s">
        <v>397</v>
      </c>
      <c r="B15" s="54" t="s">
        <v>415</v>
      </c>
      <c r="C15" s="54" t="s">
        <v>252</v>
      </c>
      <c r="D15" s="54" t="s">
        <v>253</v>
      </c>
      <c r="E15" s="49" t="s">
        <v>427</v>
      </c>
      <c r="F15" s="54" t="s">
        <v>255</v>
      </c>
      <c r="G15" s="49" t="s">
        <v>428</v>
      </c>
      <c r="H15" s="54" t="s">
        <v>257</v>
      </c>
      <c r="I15" s="54" t="s">
        <v>258</v>
      </c>
      <c r="J15" s="56" t="s">
        <v>429</v>
      </c>
    </row>
    <row r="16" ht="60.8" customHeight="1" spans="1:10">
      <c r="A16" s="53" t="s">
        <v>397</v>
      </c>
      <c r="B16" s="54" t="s">
        <v>415</v>
      </c>
      <c r="C16" s="54" t="s">
        <v>252</v>
      </c>
      <c r="D16" s="54" t="s">
        <v>253</v>
      </c>
      <c r="E16" s="49" t="s">
        <v>430</v>
      </c>
      <c r="F16" s="54" t="s">
        <v>271</v>
      </c>
      <c r="G16" s="49" t="s">
        <v>431</v>
      </c>
      <c r="H16" s="54" t="s">
        <v>323</v>
      </c>
      <c r="I16" s="54" t="s">
        <v>258</v>
      </c>
      <c r="J16" s="56" t="s">
        <v>432</v>
      </c>
    </row>
    <row r="17" ht="60.8" customHeight="1" spans="1:10">
      <c r="A17" s="53" t="s">
        <v>397</v>
      </c>
      <c r="B17" s="54" t="s">
        <v>415</v>
      </c>
      <c r="C17" s="54" t="s">
        <v>252</v>
      </c>
      <c r="D17" s="54" t="s">
        <v>253</v>
      </c>
      <c r="E17" s="49" t="s">
        <v>433</v>
      </c>
      <c r="F17" s="54" t="s">
        <v>271</v>
      </c>
      <c r="G17" s="49" t="s">
        <v>326</v>
      </c>
      <c r="H17" s="54" t="s">
        <v>323</v>
      </c>
      <c r="I17" s="54" t="s">
        <v>258</v>
      </c>
      <c r="J17" s="56" t="s">
        <v>434</v>
      </c>
    </row>
    <row r="18" ht="60.8" customHeight="1" spans="1:10">
      <c r="A18" s="53" t="s">
        <v>397</v>
      </c>
      <c r="B18" s="54" t="s">
        <v>415</v>
      </c>
      <c r="C18" s="54" t="s">
        <v>252</v>
      </c>
      <c r="D18" s="54" t="s">
        <v>253</v>
      </c>
      <c r="E18" s="49" t="s">
        <v>435</v>
      </c>
      <c r="F18" s="54" t="s">
        <v>255</v>
      </c>
      <c r="G18" s="49" t="s">
        <v>436</v>
      </c>
      <c r="H18" s="54" t="s">
        <v>314</v>
      </c>
      <c r="I18" s="54" t="s">
        <v>258</v>
      </c>
      <c r="J18" s="56" t="s">
        <v>437</v>
      </c>
    </row>
    <row r="19" ht="60.8" customHeight="1" spans="1:10">
      <c r="A19" s="53" t="s">
        <v>397</v>
      </c>
      <c r="B19" s="54" t="s">
        <v>415</v>
      </c>
      <c r="C19" s="54" t="s">
        <v>252</v>
      </c>
      <c r="D19" s="54" t="s">
        <v>253</v>
      </c>
      <c r="E19" s="49" t="s">
        <v>438</v>
      </c>
      <c r="F19" s="54" t="s">
        <v>271</v>
      </c>
      <c r="G19" s="49" t="s">
        <v>439</v>
      </c>
      <c r="H19" s="54" t="s">
        <v>323</v>
      </c>
      <c r="I19" s="54" t="s">
        <v>258</v>
      </c>
      <c r="J19" s="56" t="s">
        <v>440</v>
      </c>
    </row>
    <row r="20" ht="60.8" customHeight="1" spans="1:10">
      <c r="A20" s="53" t="s">
        <v>397</v>
      </c>
      <c r="B20" s="54" t="s">
        <v>415</v>
      </c>
      <c r="C20" s="54" t="s">
        <v>252</v>
      </c>
      <c r="D20" s="54" t="s">
        <v>253</v>
      </c>
      <c r="E20" s="49" t="s">
        <v>441</v>
      </c>
      <c r="F20" s="54" t="s">
        <v>271</v>
      </c>
      <c r="G20" s="49" t="s">
        <v>442</v>
      </c>
      <c r="H20" s="54" t="s">
        <v>323</v>
      </c>
      <c r="I20" s="54" t="s">
        <v>258</v>
      </c>
      <c r="J20" s="56" t="s">
        <v>443</v>
      </c>
    </row>
    <row r="21" ht="60.8" customHeight="1" spans="1:10">
      <c r="A21" s="53" t="s">
        <v>397</v>
      </c>
      <c r="B21" s="54" t="s">
        <v>415</v>
      </c>
      <c r="C21" s="54" t="s">
        <v>252</v>
      </c>
      <c r="D21" s="54" t="s">
        <v>253</v>
      </c>
      <c r="E21" s="49" t="s">
        <v>444</v>
      </c>
      <c r="F21" s="54" t="s">
        <v>271</v>
      </c>
      <c r="G21" s="49" t="s">
        <v>431</v>
      </c>
      <c r="H21" s="54" t="s">
        <v>323</v>
      </c>
      <c r="I21" s="54" t="s">
        <v>258</v>
      </c>
      <c r="J21" s="56" t="s">
        <v>445</v>
      </c>
    </row>
    <row r="22" ht="60.8" customHeight="1" spans="1:10">
      <c r="A22" s="53" t="s">
        <v>397</v>
      </c>
      <c r="B22" s="54" t="s">
        <v>415</v>
      </c>
      <c r="C22" s="54" t="s">
        <v>252</v>
      </c>
      <c r="D22" s="54" t="s">
        <v>253</v>
      </c>
      <c r="E22" s="49" t="s">
        <v>446</v>
      </c>
      <c r="F22" s="54" t="s">
        <v>255</v>
      </c>
      <c r="G22" s="49" t="s">
        <v>84</v>
      </c>
      <c r="H22" s="54" t="s">
        <v>314</v>
      </c>
      <c r="I22" s="54" t="s">
        <v>258</v>
      </c>
      <c r="J22" s="56" t="s">
        <v>446</v>
      </c>
    </row>
    <row r="23" ht="60.8" customHeight="1" spans="1:10">
      <c r="A23" s="53" t="s">
        <v>397</v>
      </c>
      <c r="B23" s="54" t="s">
        <v>415</v>
      </c>
      <c r="C23" s="54" t="s">
        <v>252</v>
      </c>
      <c r="D23" s="54" t="s">
        <v>253</v>
      </c>
      <c r="E23" s="49" t="s">
        <v>447</v>
      </c>
      <c r="F23" s="54" t="s">
        <v>255</v>
      </c>
      <c r="G23" s="49" t="s">
        <v>448</v>
      </c>
      <c r="H23" s="54" t="s">
        <v>323</v>
      </c>
      <c r="I23" s="54" t="s">
        <v>258</v>
      </c>
      <c r="J23" s="56" t="s">
        <v>449</v>
      </c>
    </row>
    <row r="24" ht="60.8" customHeight="1" spans="1:10">
      <c r="A24" s="53" t="s">
        <v>397</v>
      </c>
      <c r="B24" s="54" t="s">
        <v>415</v>
      </c>
      <c r="C24" s="54" t="s">
        <v>252</v>
      </c>
      <c r="D24" s="54" t="s">
        <v>262</v>
      </c>
      <c r="E24" s="49" t="s">
        <v>450</v>
      </c>
      <c r="F24" s="54" t="s">
        <v>271</v>
      </c>
      <c r="G24" s="49" t="s">
        <v>278</v>
      </c>
      <c r="H24" s="54" t="s">
        <v>265</v>
      </c>
      <c r="I24" s="54" t="s">
        <v>258</v>
      </c>
      <c r="J24" s="56" t="s">
        <v>451</v>
      </c>
    </row>
    <row r="25" ht="60.8" customHeight="1" spans="1:10">
      <c r="A25" s="53" t="s">
        <v>397</v>
      </c>
      <c r="B25" s="54" t="s">
        <v>415</v>
      </c>
      <c r="C25" s="54" t="s">
        <v>252</v>
      </c>
      <c r="D25" s="54" t="s">
        <v>262</v>
      </c>
      <c r="E25" s="49" t="s">
        <v>452</v>
      </c>
      <c r="F25" s="54" t="s">
        <v>255</v>
      </c>
      <c r="G25" s="49" t="s">
        <v>303</v>
      </c>
      <c r="H25" s="54" t="s">
        <v>265</v>
      </c>
      <c r="I25" s="54" t="s">
        <v>258</v>
      </c>
      <c r="J25" s="56" t="s">
        <v>453</v>
      </c>
    </row>
    <row r="26" ht="60.8" customHeight="1" spans="1:10">
      <c r="A26" s="53" t="s">
        <v>397</v>
      </c>
      <c r="B26" s="54" t="s">
        <v>415</v>
      </c>
      <c r="C26" s="54" t="s">
        <v>252</v>
      </c>
      <c r="D26" s="54" t="s">
        <v>262</v>
      </c>
      <c r="E26" s="49" t="s">
        <v>454</v>
      </c>
      <c r="F26" s="54" t="s">
        <v>255</v>
      </c>
      <c r="G26" s="49" t="s">
        <v>442</v>
      </c>
      <c r="H26" s="54" t="s">
        <v>265</v>
      </c>
      <c r="I26" s="54" t="s">
        <v>258</v>
      </c>
      <c r="J26" s="56" t="s">
        <v>455</v>
      </c>
    </row>
    <row r="27" ht="60.8" customHeight="1" spans="1:10">
      <c r="A27" s="53" t="s">
        <v>397</v>
      </c>
      <c r="B27" s="54" t="s">
        <v>415</v>
      </c>
      <c r="C27" s="54" t="s">
        <v>252</v>
      </c>
      <c r="D27" s="54" t="s">
        <v>269</v>
      </c>
      <c r="E27" s="49" t="s">
        <v>456</v>
      </c>
      <c r="F27" s="54" t="s">
        <v>271</v>
      </c>
      <c r="G27" s="49" t="s">
        <v>278</v>
      </c>
      <c r="H27" s="54" t="s">
        <v>265</v>
      </c>
      <c r="I27" s="54" t="s">
        <v>258</v>
      </c>
      <c r="J27" s="56" t="s">
        <v>457</v>
      </c>
    </row>
    <row r="28" ht="60.8" customHeight="1" spans="1:10">
      <c r="A28" s="53" t="s">
        <v>397</v>
      </c>
      <c r="B28" s="54" t="s">
        <v>415</v>
      </c>
      <c r="C28" s="54" t="s">
        <v>275</v>
      </c>
      <c r="D28" s="54" t="s">
        <v>276</v>
      </c>
      <c r="E28" s="49" t="s">
        <v>458</v>
      </c>
      <c r="F28" s="54" t="s">
        <v>255</v>
      </c>
      <c r="G28" s="49" t="s">
        <v>442</v>
      </c>
      <c r="H28" s="54" t="s">
        <v>314</v>
      </c>
      <c r="I28" s="54" t="s">
        <v>258</v>
      </c>
      <c r="J28" s="56" t="s">
        <v>459</v>
      </c>
    </row>
    <row r="29" ht="60.8" customHeight="1" spans="1:10">
      <c r="A29" s="53" t="s">
        <v>397</v>
      </c>
      <c r="B29" s="54" t="s">
        <v>415</v>
      </c>
      <c r="C29" s="54" t="s">
        <v>275</v>
      </c>
      <c r="D29" s="54" t="s">
        <v>276</v>
      </c>
      <c r="E29" s="49" t="s">
        <v>460</v>
      </c>
      <c r="F29" s="54" t="s">
        <v>255</v>
      </c>
      <c r="G29" s="49" t="s">
        <v>461</v>
      </c>
      <c r="H29" s="54" t="s">
        <v>265</v>
      </c>
      <c r="I29" s="54" t="s">
        <v>258</v>
      </c>
      <c r="J29" s="56" t="s">
        <v>462</v>
      </c>
    </row>
    <row r="30" ht="60.8" customHeight="1" spans="1:10">
      <c r="A30" s="53" t="s">
        <v>397</v>
      </c>
      <c r="B30" s="54" t="s">
        <v>415</v>
      </c>
      <c r="C30" s="54" t="s">
        <v>275</v>
      </c>
      <c r="D30" s="54" t="s">
        <v>276</v>
      </c>
      <c r="E30" s="49" t="s">
        <v>463</v>
      </c>
      <c r="F30" s="54" t="s">
        <v>255</v>
      </c>
      <c r="G30" s="49" t="s">
        <v>412</v>
      </c>
      <c r="H30" s="54" t="s">
        <v>314</v>
      </c>
      <c r="I30" s="54" t="s">
        <v>258</v>
      </c>
      <c r="J30" s="56" t="s">
        <v>464</v>
      </c>
    </row>
    <row r="31" ht="60.8" customHeight="1" spans="1:10">
      <c r="A31" s="53" t="s">
        <v>397</v>
      </c>
      <c r="B31" s="54" t="s">
        <v>415</v>
      </c>
      <c r="C31" s="54" t="s">
        <v>275</v>
      </c>
      <c r="D31" s="54" t="s">
        <v>276</v>
      </c>
      <c r="E31" s="49" t="s">
        <v>465</v>
      </c>
      <c r="F31" s="54" t="s">
        <v>271</v>
      </c>
      <c r="G31" s="49" t="s">
        <v>466</v>
      </c>
      <c r="H31" s="54"/>
      <c r="I31" s="54" t="s">
        <v>273</v>
      </c>
      <c r="J31" s="56" t="s">
        <v>467</v>
      </c>
    </row>
    <row r="32" ht="60.8" customHeight="1" spans="1:10">
      <c r="A32" s="53" t="s">
        <v>397</v>
      </c>
      <c r="B32" s="54" t="s">
        <v>415</v>
      </c>
      <c r="C32" s="54" t="s">
        <v>275</v>
      </c>
      <c r="D32" s="54" t="s">
        <v>276</v>
      </c>
      <c r="E32" s="49" t="s">
        <v>468</v>
      </c>
      <c r="F32" s="54" t="s">
        <v>271</v>
      </c>
      <c r="G32" s="49" t="s">
        <v>468</v>
      </c>
      <c r="H32" s="54"/>
      <c r="I32" s="54" t="s">
        <v>273</v>
      </c>
      <c r="J32" s="56" t="s">
        <v>469</v>
      </c>
    </row>
    <row r="33" ht="60.8" customHeight="1" spans="1:10">
      <c r="A33" s="53" t="s">
        <v>397</v>
      </c>
      <c r="B33" s="54" t="s">
        <v>415</v>
      </c>
      <c r="C33" s="54" t="s">
        <v>286</v>
      </c>
      <c r="D33" s="54" t="s">
        <v>287</v>
      </c>
      <c r="E33" s="49" t="s">
        <v>470</v>
      </c>
      <c r="F33" s="54" t="s">
        <v>255</v>
      </c>
      <c r="G33" s="49" t="s">
        <v>289</v>
      </c>
      <c r="H33" s="54" t="s">
        <v>265</v>
      </c>
      <c r="I33" s="54" t="s">
        <v>258</v>
      </c>
      <c r="J33" s="56" t="s">
        <v>471</v>
      </c>
    </row>
  </sheetData>
  <mergeCells count="6">
    <mergeCell ref="A2:J2"/>
    <mergeCell ref="A3:H3"/>
    <mergeCell ref="A7:A10"/>
    <mergeCell ref="A11:A33"/>
    <mergeCell ref="B7:B10"/>
    <mergeCell ref="B11:B33"/>
  </mergeCells>
  <pageMargins left="0.75" right="0.75" top="0.865972222222222" bottom="0.66875" header="0.5" footer="0.5"/>
  <pageSetup paperSize="8" scale="5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18"/>
  <sheetViews>
    <sheetView showZeros="0" view="pageBreakPreview" zoomScaleNormal="100" workbookViewId="0">
      <selection activeCell="F12" sqref="F12"/>
    </sheetView>
  </sheetViews>
  <sheetFormatPr defaultColWidth="8.85" defaultRowHeight="15" customHeight="1" outlineLevelCol="7"/>
  <cols>
    <col min="1" max="1" width="20.375" customWidth="1"/>
    <col min="2" max="2" width="19.25" customWidth="1"/>
    <col min="3" max="3" width="25.875" customWidth="1"/>
    <col min="4" max="4" width="17.125" customWidth="1"/>
    <col min="5" max="5" width="14.45" customWidth="1"/>
    <col min="6" max="6" width="14.875" customWidth="1"/>
    <col min="7" max="7" width="14.375" customWidth="1"/>
    <col min="8" max="8" width="21" customWidth="1"/>
  </cols>
  <sheetData>
    <row r="1" ht="41" customHeight="1" spans="1:8">
      <c r="A1" s="35"/>
      <c r="B1" s="35"/>
      <c r="C1" s="35"/>
      <c r="D1" s="35"/>
      <c r="E1" s="35"/>
      <c r="F1" s="35"/>
      <c r="G1" s="35"/>
      <c r="H1" s="36" t="s">
        <v>472</v>
      </c>
    </row>
    <row r="2" ht="30.65" customHeight="1" spans="1:8">
      <c r="A2" s="37" t="s">
        <v>473</v>
      </c>
      <c r="B2" s="37"/>
      <c r="C2" s="37"/>
      <c r="D2" s="37"/>
      <c r="E2" s="37"/>
      <c r="F2" s="37"/>
      <c r="G2" s="37"/>
      <c r="H2" s="37"/>
    </row>
    <row r="3" ht="34" customHeight="1" spans="1:8">
      <c r="A3" s="35" t="str">
        <f>"单位名称："&amp;"云南省就业局"</f>
        <v>单位名称：云南省就业局</v>
      </c>
      <c r="B3" s="35"/>
      <c r="C3" s="35"/>
      <c r="D3" s="35"/>
      <c r="E3" s="35"/>
      <c r="F3" s="35"/>
      <c r="G3" s="35"/>
      <c r="H3" s="35"/>
    </row>
    <row r="4" ht="18.75" customHeight="1" spans="1:8">
      <c r="A4" s="38" t="s">
        <v>140</v>
      </c>
      <c r="B4" s="38" t="s">
        <v>474</v>
      </c>
      <c r="C4" s="38" t="s">
        <v>475</v>
      </c>
      <c r="D4" s="38" t="s">
        <v>476</v>
      </c>
      <c r="E4" s="38" t="s">
        <v>477</v>
      </c>
      <c r="F4" s="38" t="s">
        <v>478</v>
      </c>
      <c r="G4" s="38"/>
      <c r="H4" s="38"/>
    </row>
    <row r="5" ht="18.75" customHeight="1" spans="1:8">
      <c r="A5" s="38"/>
      <c r="B5" s="38"/>
      <c r="C5" s="38"/>
      <c r="D5" s="38"/>
      <c r="E5" s="38"/>
      <c r="F5" s="38" t="s">
        <v>343</v>
      </c>
      <c r="G5" s="38" t="s">
        <v>479</v>
      </c>
      <c r="H5" s="38" t="s">
        <v>480</v>
      </c>
    </row>
    <row r="6" ht="18.75" customHeight="1" spans="1:8">
      <c r="A6" s="39" t="s">
        <v>123</v>
      </c>
      <c r="B6" s="39" t="s">
        <v>124</v>
      </c>
      <c r="C6" s="39" t="s">
        <v>125</v>
      </c>
      <c r="D6" s="39" t="s">
        <v>126</v>
      </c>
      <c r="E6" s="39" t="s">
        <v>127</v>
      </c>
      <c r="F6" s="39" t="s">
        <v>128</v>
      </c>
      <c r="G6" s="39" t="s">
        <v>481</v>
      </c>
      <c r="H6" s="39" t="s">
        <v>482</v>
      </c>
    </row>
    <row r="7" ht="29.9" customHeight="1" spans="1:8">
      <c r="A7" s="40" t="s">
        <v>45</v>
      </c>
      <c r="B7" s="40" t="s">
        <v>483</v>
      </c>
      <c r="C7" s="40" t="s">
        <v>484</v>
      </c>
      <c r="D7" s="40" t="s">
        <v>485</v>
      </c>
      <c r="E7" s="38" t="s">
        <v>358</v>
      </c>
      <c r="F7" s="41">
        <v>2</v>
      </c>
      <c r="G7" s="42">
        <v>4000</v>
      </c>
      <c r="H7" s="42">
        <v>8000</v>
      </c>
    </row>
    <row r="8" ht="29.9" customHeight="1" spans="1:8">
      <c r="A8" s="40" t="s">
        <v>45</v>
      </c>
      <c r="B8" s="40" t="s">
        <v>483</v>
      </c>
      <c r="C8" s="40" t="s">
        <v>484</v>
      </c>
      <c r="D8" s="40" t="s">
        <v>486</v>
      </c>
      <c r="E8" s="38" t="s">
        <v>360</v>
      </c>
      <c r="F8" s="41">
        <v>3</v>
      </c>
      <c r="G8" s="42">
        <v>2500</v>
      </c>
      <c r="H8" s="42">
        <v>7500</v>
      </c>
    </row>
    <row r="9" ht="29.9" customHeight="1" spans="1:8">
      <c r="A9" s="40" t="s">
        <v>45</v>
      </c>
      <c r="B9" s="40" t="s">
        <v>483</v>
      </c>
      <c r="C9" s="40" t="s">
        <v>484</v>
      </c>
      <c r="D9" s="40" t="s">
        <v>486</v>
      </c>
      <c r="E9" s="38" t="s">
        <v>360</v>
      </c>
      <c r="F9" s="41">
        <v>3</v>
      </c>
      <c r="G9" s="42">
        <v>2500</v>
      </c>
      <c r="H9" s="42">
        <v>7500</v>
      </c>
    </row>
    <row r="10" ht="29.9" customHeight="1" spans="1:8">
      <c r="A10" s="40" t="s">
        <v>45</v>
      </c>
      <c r="B10" s="40" t="s">
        <v>483</v>
      </c>
      <c r="C10" s="40" t="s">
        <v>484</v>
      </c>
      <c r="D10" s="40" t="s">
        <v>486</v>
      </c>
      <c r="E10" s="38" t="s">
        <v>360</v>
      </c>
      <c r="F10" s="41">
        <v>13</v>
      </c>
      <c r="G10" s="42">
        <v>2500</v>
      </c>
      <c r="H10" s="42">
        <v>32500</v>
      </c>
    </row>
    <row r="11" ht="29.9" customHeight="1" spans="1:8">
      <c r="A11" s="40" t="s">
        <v>45</v>
      </c>
      <c r="B11" s="40" t="s">
        <v>483</v>
      </c>
      <c r="C11" s="40" t="s">
        <v>484</v>
      </c>
      <c r="D11" s="40" t="s">
        <v>486</v>
      </c>
      <c r="E11" s="38" t="s">
        <v>360</v>
      </c>
      <c r="F11" s="41">
        <v>10</v>
      </c>
      <c r="G11" s="42">
        <v>2500</v>
      </c>
      <c r="H11" s="42">
        <v>25000</v>
      </c>
    </row>
    <row r="12" ht="29.9" customHeight="1" spans="1:8">
      <c r="A12" s="40" t="s">
        <v>45</v>
      </c>
      <c r="B12" s="40" t="s">
        <v>483</v>
      </c>
      <c r="C12" s="40" t="s">
        <v>487</v>
      </c>
      <c r="D12" s="40" t="s">
        <v>488</v>
      </c>
      <c r="E12" s="38" t="s">
        <v>358</v>
      </c>
      <c r="F12" s="41">
        <v>2</v>
      </c>
      <c r="G12" s="42">
        <v>1500</v>
      </c>
      <c r="H12" s="42">
        <v>3000</v>
      </c>
    </row>
    <row r="13" ht="29.9" customHeight="1" spans="1:8">
      <c r="A13" s="40" t="s">
        <v>45</v>
      </c>
      <c r="B13" s="40" t="s">
        <v>483</v>
      </c>
      <c r="C13" s="40" t="s">
        <v>487</v>
      </c>
      <c r="D13" s="40" t="s">
        <v>488</v>
      </c>
      <c r="E13" s="38" t="s">
        <v>358</v>
      </c>
      <c r="F13" s="41">
        <v>3</v>
      </c>
      <c r="G13" s="42">
        <v>800</v>
      </c>
      <c r="H13" s="42">
        <v>2400</v>
      </c>
    </row>
    <row r="14" ht="29.9" customHeight="1" spans="1:8">
      <c r="A14" s="40" t="s">
        <v>45</v>
      </c>
      <c r="B14" s="40" t="s">
        <v>483</v>
      </c>
      <c r="C14" s="40" t="s">
        <v>487</v>
      </c>
      <c r="D14" s="40" t="s">
        <v>488</v>
      </c>
      <c r="E14" s="38" t="s">
        <v>358</v>
      </c>
      <c r="F14" s="41">
        <v>3</v>
      </c>
      <c r="G14" s="42">
        <v>800</v>
      </c>
      <c r="H14" s="42">
        <v>2400</v>
      </c>
    </row>
    <row r="15" ht="29.9" customHeight="1" spans="1:8">
      <c r="A15" s="40" t="s">
        <v>45</v>
      </c>
      <c r="B15" s="40" t="s">
        <v>483</v>
      </c>
      <c r="C15" s="40" t="s">
        <v>487</v>
      </c>
      <c r="D15" s="40" t="s">
        <v>488</v>
      </c>
      <c r="E15" s="38" t="s">
        <v>358</v>
      </c>
      <c r="F15" s="41">
        <v>10</v>
      </c>
      <c r="G15" s="42">
        <v>800</v>
      </c>
      <c r="H15" s="42">
        <v>8000</v>
      </c>
    </row>
    <row r="16" ht="29.9" customHeight="1" spans="1:8">
      <c r="A16" s="40" t="s">
        <v>45</v>
      </c>
      <c r="B16" s="40" t="s">
        <v>483</v>
      </c>
      <c r="C16" s="40" t="s">
        <v>487</v>
      </c>
      <c r="D16" s="40" t="s">
        <v>488</v>
      </c>
      <c r="E16" s="38" t="s">
        <v>358</v>
      </c>
      <c r="F16" s="41">
        <v>11</v>
      </c>
      <c r="G16" s="42">
        <v>800</v>
      </c>
      <c r="H16" s="42">
        <v>8800</v>
      </c>
    </row>
    <row r="17" ht="33" customHeight="1" spans="1:8">
      <c r="A17" s="38" t="s">
        <v>30</v>
      </c>
      <c r="B17" s="38"/>
      <c r="C17" s="38"/>
      <c r="D17" s="38"/>
      <c r="E17" s="38"/>
      <c r="F17" s="41">
        <v>60</v>
      </c>
      <c r="G17" s="42"/>
      <c r="H17" s="42">
        <v>105100</v>
      </c>
    </row>
    <row r="18" ht="38" customHeight="1" spans="1:8">
      <c r="A18" s="40" t="s">
        <v>489</v>
      </c>
      <c r="B18" s="40"/>
      <c r="C18" s="40"/>
      <c r="D18" s="40"/>
      <c r="E18" s="40"/>
      <c r="F18" s="43"/>
      <c r="G18" s="44"/>
      <c r="H18" s="44"/>
    </row>
  </sheetData>
  <mergeCells count="9">
    <mergeCell ref="A2:H2"/>
    <mergeCell ref="F4:H4"/>
    <mergeCell ref="A17:E17"/>
    <mergeCell ref="A18:H18"/>
    <mergeCell ref="A4:A5"/>
    <mergeCell ref="B4:B5"/>
    <mergeCell ref="C4:C5"/>
    <mergeCell ref="D4:D5"/>
    <mergeCell ref="E4:E5"/>
  </mergeCells>
  <pageMargins left="0.75" right="0.75" top="0.550694444444444" bottom="0.472222222222222" header="0.5" footer="0.5"/>
  <pageSetup paperSize="9" scale="9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1"/>
  <sheetViews>
    <sheetView showZeros="0" view="pageBreakPreview" zoomScaleNormal="100" workbookViewId="0">
      <selection activeCell="A11" sqref="A11:G11"/>
    </sheetView>
  </sheetViews>
  <sheetFormatPr defaultColWidth="9.14166666666667" defaultRowHeight="14.25" customHeight="1"/>
  <cols>
    <col min="1" max="7" width="16.375" customWidth="1"/>
    <col min="8" max="8" width="12" customWidth="1"/>
    <col min="9" max="11" width="16.375" customWidth="1"/>
  </cols>
  <sheetData>
    <row r="1" ht="30" customHeight="1" spans="4:11">
      <c r="D1" s="1"/>
      <c r="E1" s="1"/>
      <c r="F1" s="1"/>
      <c r="G1" s="1"/>
      <c r="K1" s="2" t="s">
        <v>490</v>
      </c>
    </row>
    <row r="2" ht="27.75" customHeight="1" spans="1:11">
      <c r="A2" s="27" t="s">
        <v>491</v>
      </c>
      <c r="B2" s="27"/>
      <c r="C2" s="27"/>
      <c r="D2" s="27"/>
      <c r="E2" s="27"/>
      <c r="F2" s="27"/>
      <c r="G2" s="27"/>
      <c r="H2" s="27"/>
      <c r="I2" s="27"/>
      <c r="J2" s="27"/>
      <c r="K2" s="27"/>
    </row>
    <row r="3" ht="13.5" customHeight="1" spans="1:11">
      <c r="A3" s="4" t="str">
        <f>"单位名称："&amp;"云南省就业局"</f>
        <v>单位名称：云南省就业局</v>
      </c>
      <c r="B3" s="5"/>
      <c r="C3" s="5"/>
      <c r="D3" s="5"/>
      <c r="E3" s="5"/>
      <c r="F3" s="5"/>
      <c r="G3" s="5"/>
      <c r="H3" s="6"/>
      <c r="I3" s="6"/>
      <c r="J3" s="6"/>
      <c r="K3" s="7" t="s">
        <v>131</v>
      </c>
    </row>
    <row r="4" ht="21.75" customHeight="1" spans="1:11">
      <c r="A4" s="8" t="s">
        <v>216</v>
      </c>
      <c r="B4" s="8" t="s">
        <v>142</v>
      </c>
      <c r="C4" s="8" t="s">
        <v>217</v>
      </c>
      <c r="D4" s="9" t="s">
        <v>143</v>
      </c>
      <c r="E4" s="9" t="s">
        <v>144</v>
      </c>
      <c r="F4" s="9" t="s">
        <v>145</v>
      </c>
      <c r="G4" s="9" t="s">
        <v>146</v>
      </c>
      <c r="H4" s="15" t="s">
        <v>30</v>
      </c>
      <c r="I4" s="10" t="s">
        <v>492</v>
      </c>
      <c r="J4" s="11"/>
      <c r="K4" s="12"/>
    </row>
    <row r="5" ht="21.75" customHeight="1" spans="1:11">
      <c r="A5" s="13"/>
      <c r="B5" s="13"/>
      <c r="C5" s="13"/>
      <c r="D5" s="14"/>
      <c r="E5" s="14"/>
      <c r="F5" s="14"/>
      <c r="G5" s="14"/>
      <c r="H5" s="28"/>
      <c r="I5" s="9" t="s">
        <v>33</v>
      </c>
      <c r="J5" s="9" t="s">
        <v>34</v>
      </c>
      <c r="K5" s="9" t="s">
        <v>35</v>
      </c>
    </row>
    <row r="6" ht="40.5" customHeight="1" spans="1:11">
      <c r="A6" s="16"/>
      <c r="B6" s="16"/>
      <c r="C6" s="16"/>
      <c r="D6" s="17"/>
      <c r="E6" s="17"/>
      <c r="F6" s="17"/>
      <c r="G6" s="17"/>
      <c r="H6" s="18"/>
      <c r="I6" s="17" t="s">
        <v>32</v>
      </c>
      <c r="J6" s="17"/>
      <c r="K6" s="17"/>
    </row>
    <row r="7" ht="35" customHeight="1" spans="1:11">
      <c r="A7" s="19">
        <v>1</v>
      </c>
      <c r="B7" s="19">
        <v>2</v>
      </c>
      <c r="C7" s="19">
        <v>3</v>
      </c>
      <c r="D7" s="19">
        <v>4</v>
      </c>
      <c r="E7" s="19">
        <v>5</v>
      </c>
      <c r="F7" s="19">
        <v>6</v>
      </c>
      <c r="G7" s="19">
        <v>7</v>
      </c>
      <c r="H7" s="19">
        <v>8</v>
      </c>
      <c r="I7" s="19">
        <v>9</v>
      </c>
      <c r="J7" s="34">
        <v>10</v>
      </c>
      <c r="K7" s="34">
        <v>11</v>
      </c>
    </row>
    <row r="8" ht="35" customHeight="1" spans="1:11">
      <c r="A8" s="29"/>
      <c r="B8" s="20"/>
      <c r="C8" s="29"/>
      <c r="D8" s="29"/>
      <c r="E8" s="29"/>
      <c r="F8" s="29"/>
      <c r="G8" s="29"/>
      <c r="H8" s="22"/>
      <c r="I8" s="22"/>
      <c r="J8" s="22"/>
      <c r="K8" s="22"/>
    </row>
    <row r="9" ht="35" customHeight="1" spans="1:11">
      <c r="A9" s="20"/>
      <c r="B9" s="20"/>
      <c r="C9" s="20"/>
      <c r="D9" s="20"/>
      <c r="E9" s="20"/>
      <c r="F9" s="20"/>
      <c r="G9" s="20"/>
      <c r="H9" s="22"/>
      <c r="I9" s="22"/>
      <c r="J9" s="22"/>
      <c r="K9" s="22"/>
    </row>
    <row r="10" ht="35" customHeight="1" spans="1:11">
      <c r="A10" s="30" t="s">
        <v>106</v>
      </c>
      <c r="B10" s="31"/>
      <c r="C10" s="31"/>
      <c r="D10" s="31"/>
      <c r="E10" s="31"/>
      <c r="F10" s="31"/>
      <c r="G10" s="32"/>
      <c r="H10" s="22"/>
      <c r="I10" s="22"/>
      <c r="J10" s="22"/>
      <c r="K10" s="22"/>
    </row>
    <row r="11" ht="37" customHeight="1" spans="1:7">
      <c r="A11" s="33" t="s">
        <v>493</v>
      </c>
      <c r="B11" s="33"/>
      <c r="C11" s="33"/>
      <c r="D11" s="33"/>
      <c r="E11" s="33"/>
      <c r="F11" s="33"/>
      <c r="G11" s="33"/>
    </row>
  </sheetData>
  <mergeCells count="16">
    <mergeCell ref="A2:K2"/>
    <mergeCell ref="A3:G3"/>
    <mergeCell ref="I4:K4"/>
    <mergeCell ref="A10:G10"/>
    <mergeCell ref="A11:G11"/>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scale="75"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4"/>
  <sheetViews>
    <sheetView showZeros="0" view="pageBreakPreview" zoomScaleNormal="100" workbookViewId="0">
      <selection activeCell="A13" sqref="A13"/>
    </sheetView>
  </sheetViews>
  <sheetFormatPr defaultColWidth="9.14166666666667" defaultRowHeight="14.25" customHeight="1" outlineLevelCol="6"/>
  <cols>
    <col min="1" max="1" width="16" customWidth="1"/>
    <col min="2" max="2" width="16.75" customWidth="1"/>
    <col min="3" max="3" width="34.875" customWidth="1"/>
    <col min="4" max="4" width="14.875" customWidth="1"/>
    <col min="5" max="5" width="23.5" customWidth="1"/>
    <col min="6" max="6" width="20.875" customWidth="1"/>
    <col min="7" max="7" width="21.5" customWidth="1"/>
  </cols>
  <sheetData>
    <row r="1" ht="27" customHeight="1" spans="4:7">
      <c r="D1" s="1"/>
      <c r="G1" s="2" t="s">
        <v>494</v>
      </c>
    </row>
    <row r="2" ht="27.75" customHeight="1" spans="1:7">
      <c r="A2" s="3" t="s">
        <v>495</v>
      </c>
      <c r="B2" s="3"/>
      <c r="C2" s="3"/>
      <c r="D2" s="3"/>
      <c r="E2" s="3"/>
      <c r="F2" s="3"/>
      <c r="G2" s="3"/>
    </row>
    <row r="3" ht="34" customHeight="1" spans="1:7">
      <c r="A3" s="4" t="str">
        <f>"单位名称："&amp;"云南省就业局"</f>
        <v>单位名称：云南省就业局</v>
      </c>
      <c r="B3" s="5"/>
      <c r="C3" s="5"/>
      <c r="D3" s="5"/>
      <c r="E3" s="6"/>
      <c r="F3" s="6"/>
      <c r="G3" s="7" t="s">
        <v>131</v>
      </c>
    </row>
    <row r="4" ht="21.75" customHeight="1" spans="1:7">
      <c r="A4" s="8" t="s">
        <v>217</v>
      </c>
      <c r="B4" s="8" t="s">
        <v>216</v>
      </c>
      <c r="C4" s="8" t="s">
        <v>142</v>
      </c>
      <c r="D4" s="9" t="s">
        <v>496</v>
      </c>
      <c r="E4" s="10" t="s">
        <v>33</v>
      </c>
      <c r="F4" s="11"/>
      <c r="G4" s="12"/>
    </row>
    <row r="5" ht="21.75" customHeight="1" spans="1:7">
      <c r="A5" s="13"/>
      <c r="B5" s="13"/>
      <c r="C5" s="13"/>
      <c r="D5" s="14"/>
      <c r="E5" s="15" t="s">
        <v>497</v>
      </c>
      <c r="F5" s="9" t="s">
        <v>498</v>
      </c>
      <c r="G5" s="9" t="s">
        <v>499</v>
      </c>
    </row>
    <row r="6" ht="40.5" customHeight="1" spans="1:7">
      <c r="A6" s="16"/>
      <c r="B6" s="16"/>
      <c r="C6" s="16"/>
      <c r="D6" s="17"/>
      <c r="E6" s="18"/>
      <c r="F6" s="17" t="s">
        <v>32</v>
      </c>
      <c r="G6" s="17"/>
    </row>
    <row r="7" ht="21" customHeight="1" spans="1:7">
      <c r="A7" s="19">
        <v>1</v>
      </c>
      <c r="B7" s="19">
        <v>2</v>
      </c>
      <c r="C7" s="19">
        <v>3</v>
      </c>
      <c r="D7" s="19">
        <v>4</v>
      </c>
      <c r="E7" s="19">
        <v>5</v>
      </c>
      <c r="F7" s="19">
        <v>6</v>
      </c>
      <c r="G7" s="19">
        <v>7</v>
      </c>
    </row>
    <row r="8" ht="29.9" customHeight="1" spans="1:7">
      <c r="A8" s="20" t="s">
        <v>45</v>
      </c>
      <c r="B8" s="21"/>
      <c r="C8" s="21"/>
      <c r="D8" s="20"/>
      <c r="E8" s="22">
        <v>725915551.5</v>
      </c>
      <c r="F8" s="22">
        <v>725915551.5</v>
      </c>
      <c r="G8" s="22">
        <v>725915551.5</v>
      </c>
    </row>
    <row r="9" ht="29.9" customHeight="1" spans="1:7">
      <c r="A9" s="20"/>
      <c r="B9" s="20" t="s">
        <v>500</v>
      </c>
      <c r="C9" s="20" t="s">
        <v>235</v>
      </c>
      <c r="D9" s="20" t="s">
        <v>501</v>
      </c>
      <c r="E9" s="22">
        <v>30000</v>
      </c>
      <c r="F9" s="22">
        <v>30000</v>
      </c>
      <c r="G9" s="22">
        <v>30000</v>
      </c>
    </row>
    <row r="10" ht="29.9" customHeight="1" spans="1:7">
      <c r="A10" s="23"/>
      <c r="B10" s="20" t="s">
        <v>502</v>
      </c>
      <c r="C10" s="20" t="s">
        <v>232</v>
      </c>
      <c r="D10" s="20" t="s">
        <v>501</v>
      </c>
      <c r="E10" s="22">
        <v>7500000</v>
      </c>
      <c r="F10" s="22">
        <v>7500000</v>
      </c>
      <c r="G10" s="22">
        <v>7500000</v>
      </c>
    </row>
    <row r="11" ht="29.9" customHeight="1" spans="1:7">
      <c r="A11" s="23"/>
      <c r="B11" s="20" t="s">
        <v>503</v>
      </c>
      <c r="C11" s="20" t="s">
        <v>223</v>
      </c>
      <c r="D11" s="20" t="s">
        <v>501</v>
      </c>
      <c r="E11" s="22">
        <v>66997112.5</v>
      </c>
      <c r="F11" s="22">
        <v>66997112.5</v>
      </c>
      <c r="G11" s="22">
        <v>66997112.5</v>
      </c>
    </row>
    <row r="12" ht="29.9" customHeight="1" spans="1:7">
      <c r="A12" s="23"/>
      <c r="B12" s="20" t="s">
        <v>504</v>
      </c>
      <c r="C12" s="20" t="s">
        <v>397</v>
      </c>
      <c r="D12" s="20" t="s">
        <v>505</v>
      </c>
      <c r="E12" s="22">
        <v>431388439</v>
      </c>
      <c r="F12" s="22">
        <v>431388439</v>
      </c>
      <c r="G12" s="22">
        <v>431388439</v>
      </c>
    </row>
    <row r="13" ht="29.9" customHeight="1" spans="1:7">
      <c r="A13" s="23"/>
      <c r="B13" s="20" t="s">
        <v>506</v>
      </c>
      <c r="C13" s="20" t="s">
        <v>398</v>
      </c>
      <c r="D13" s="20" t="s">
        <v>505</v>
      </c>
      <c r="E13" s="22">
        <v>220000000</v>
      </c>
      <c r="F13" s="22">
        <v>220000000</v>
      </c>
      <c r="G13" s="22">
        <v>220000000</v>
      </c>
    </row>
    <row r="14" ht="33" customHeight="1" spans="1:7">
      <c r="A14" s="24" t="s">
        <v>30</v>
      </c>
      <c r="B14" s="25" t="s">
        <v>507</v>
      </c>
      <c r="C14" s="25"/>
      <c r="D14" s="26"/>
      <c r="E14" s="22">
        <v>725915551.5</v>
      </c>
      <c r="F14" s="22">
        <v>725915551.5</v>
      </c>
      <c r="G14" s="22">
        <v>725915551.5</v>
      </c>
    </row>
  </sheetData>
  <mergeCells count="11">
    <mergeCell ref="A2:G2"/>
    <mergeCell ref="A3:D3"/>
    <mergeCell ref="E4:G4"/>
    <mergeCell ref="A14:D14"/>
    <mergeCell ref="A4:A6"/>
    <mergeCell ref="B4:B6"/>
    <mergeCell ref="C4:C6"/>
    <mergeCell ref="D4:D6"/>
    <mergeCell ref="E5:E6"/>
    <mergeCell ref="F5:F6"/>
    <mergeCell ref="G5:G6"/>
  </mergeCells>
  <pageMargins left="0.75" right="0.75" top="1" bottom="1" header="0.5" footer="0.5"/>
  <pageSetup paperSize="9" scale="8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贾健</cp:lastModifiedBy>
  <dcterms:created xsi:type="dcterms:W3CDTF">2026-02-09T01:59:00Z</dcterms:created>
  <dcterms:modified xsi:type="dcterms:W3CDTF">2026-02-13T01:49:53Z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36BFBC8D1FF34B0F94842236BD2B1FA5_13</vt:lpwstr>
  </property>
</Properties>
</file>