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2" activeTab="16"/>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支出中期规划预算表12" sheetId="17" r:id="rId17"/>
  </sheets>
  <calcPr calcId="144525"/>
</workbook>
</file>

<file path=xl/sharedStrings.xml><?xml version="1.0" encoding="utf-8"?>
<sst xmlns="http://schemas.openxmlformats.org/spreadsheetml/2006/main" count="1451" uniqueCount="532">
  <si>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</si>
  <si>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</si>
  <si>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</si>
  <si>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</si>
  <si>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</si>
  <si>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</si>
  <si>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</si>
  <si>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</si>
  <si>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</si>
  <si>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</si>
  <si>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</si>
  <si>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</si>
  <si>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</si>
  <si>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</si>
  <si>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</si>
  <si>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</si>
  <si>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</si>
  <si>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</si>
  <si>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</si>
  <si>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</si>
  <si>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</si>
  <si>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</si>
  <si>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</si>
  <si>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</si>
  <si>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</si>
  <si>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</si>
  <si>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</si>
  <si>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</si>
  <si>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</si>
  <si>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</si>
  <si>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</si>
  <si>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</si>
  <si>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</si>
  <si>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</si>
  <si>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</si>
  <si>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</si>
  <si>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</si>
  <si>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</si>
  <si>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</si>
  <si>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</si>
  <si>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</si>
  <si>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</si>
  <si>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非财政拨款结余</t>
  </si>
  <si>
    <t>事业收入</t>
  </si>
  <si>
    <t>117019</t>
  </si>
  <si>
    <t>云南省社会保险局</t>
  </si>
  <si>
    <t>预算01-3表</t>
  </si>
  <si>
    <t>2026年部门支出预算表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</si>
  <si>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</si>
  <si>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</si>
  <si>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</si>
  <si>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</si>
  <si>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</si>
  <si>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</si>
  <si>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</si>
  <si>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</si>
  <si>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</si>
  <si>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</si>
  <si>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</si>
  <si>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208</t>
  </si>
  <si>
    <t>社会保障和就业支出</t>
  </si>
  <si>
    <t>20801</t>
  </si>
  <si>
    <t>人力资源和社会保障管理事务</t>
  </si>
  <si>
    <t>2080101</t>
  </si>
  <si>
    <t>行政运行</t>
  </si>
  <si>
    <t>2080107</t>
  </si>
  <si>
    <t>社会保险业务管理事务</t>
  </si>
  <si>
    <t>2080199</t>
  </si>
  <si>
    <t>其他人力资源和社会保障管理事务支出</t>
  </si>
  <si>
    <t>20805</t>
  </si>
  <si>
    <t>行政事业单位养老支出</t>
  </si>
  <si>
    <t>2080501</t>
  </si>
  <si>
    <t>行政单位离退休</t>
  </si>
  <si>
    <t>2080505</t>
  </si>
  <si>
    <t>机关事业单位基本养老保险缴费支出</t>
  </si>
  <si>
    <t>2080506</t>
  </si>
  <si>
    <t>机关事业单位职业年金缴费支出</t>
  </si>
  <si>
    <t>2080507</t>
  </si>
  <si>
    <t>对机关事业单位基本养老保险基金的补助</t>
  </si>
  <si>
    <t>20826</t>
  </si>
  <si>
    <t>财政对基本养老保险基金的补助</t>
  </si>
  <si>
    <t>2082601</t>
  </si>
  <si>
    <t>财政对企业职工基本养老保险基金的补助</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</si>
  <si>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</si>
  <si>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</si>
  <si>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</si>
  <si>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</si>
  <si>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</si>
  <si>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</si>
  <si>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</si>
  <si>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</si>
  <si>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</si>
  <si>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</si>
  <si>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</si>
  <si>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</si>
  <si>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</si>
  <si>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</si>
  <si>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</si>
  <si>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</si>
  <si>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</si>
  <si>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</si>
  <si>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</si>
  <si>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合  计</t>
  </si>
  <si>
    <t>预算02-1表</t>
  </si>
  <si>
    <t>2026年财政拨款收支预算总表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</si>
  <si>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</si>
  <si>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</si>
  <si>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</si>
  <si>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</si>
  <si>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</si>
  <si>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</si>
  <si>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</si>
  <si>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</si>
  <si>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</si>
  <si>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</si>
  <si>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2026年一般公共预算支出预算表（按功能科目分类）</t>
  </si>
  <si>
    <t>部门预算支出功能分类科目</t>
  </si>
  <si>
    <t>人员经费</t>
  </si>
  <si>
    <t>公用经费</t>
  </si>
  <si>
    <t>1</t>
  </si>
  <si>
    <t>2</t>
  </si>
  <si>
    <t>3</t>
  </si>
  <si>
    <t>4</t>
  </si>
  <si>
    <t>5</t>
  </si>
  <si>
    <t>6</t>
  </si>
  <si>
    <t>预算03表</t>
  </si>
  <si>
    <t>2026年一般公共预算“三公”经费支出预算表</t>
  </si>
  <si>
    <t>单位：元</t>
  </si>
  <si>
    <t>“三公”经费合计</t>
  </si>
  <si>
    <t>因公出国（境）费</t>
  </si>
  <si>
    <t>公务用车购置及运行费</t>
  </si>
  <si>
    <t>公务接待费</t>
  </si>
  <si>
    <t>公务用车购置费</t>
  </si>
  <si>
    <t>公务用车运行费</t>
  </si>
  <si>
    <t>预算04表</t>
  </si>
  <si>
    <t>2026年部门基本支出预算表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</si>
  <si>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</si>
  <si>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</si>
  <si>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</si>
  <si>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</si>
  <si>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</si>
  <si>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</si>
  <si>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</si>
  <si>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</si>
  <si>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</si>
  <si>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</si>
  <si>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</si>
  <si>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</si>
  <si>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</si>
  <si>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</si>
  <si>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</si>
  <si>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530000210000000023725</t>
  </si>
  <si>
    <t>行政人员支出工资</t>
  </si>
  <si>
    <t>30101</t>
  </si>
  <si>
    <t>基本工资</t>
  </si>
  <si>
    <t>30102</t>
  </si>
  <si>
    <t>津贴补贴</t>
  </si>
  <si>
    <t>30103</t>
  </si>
  <si>
    <t>奖金</t>
  </si>
  <si>
    <t>530000210000000023727</t>
  </si>
  <si>
    <t>社会保障缴费</t>
  </si>
  <si>
    <t>30108</t>
  </si>
  <si>
    <t>机关事业单位基本养老保险缴费</t>
  </si>
  <si>
    <t>30112</t>
  </si>
  <si>
    <t>其他社会保障缴费</t>
  </si>
  <si>
    <t>30110</t>
  </si>
  <si>
    <t>职工基本医疗保险缴费</t>
  </si>
  <si>
    <t>30111</t>
  </si>
  <si>
    <t>公务员医疗补助缴费</t>
  </si>
  <si>
    <t>530000210000000023729</t>
  </si>
  <si>
    <t>30113</t>
  </si>
  <si>
    <t>530000210000000023732</t>
  </si>
  <si>
    <t>公车购置及运维费</t>
  </si>
  <si>
    <t>30231</t>
  </si>
  <si>
    <t>公务用车运行维护费</t>
  </si>
  <si>
    <t>530000210000000023734</t>
  </si>
  <si>
    <t>30217</t>
  </si>
  <si>
    <t>530000210000000023735</t>
  </si>
  <si>
    <t>行政人员公务交通补贴</t>
  </si>
  <si>
    <t>30239</t>
  </si>
  <si>
    <t>其他交通费用</t>
  </si>
  <si>
    <t>530000210000000023737</t>
  </si>
  <si>
    <t>工会经费</t>
  </si>
  <si>
    <t>30228</t>
  </si>
  <si>
    <t>530000210000000023738</t>
  </si>
  <si>
    <t>一般公用经费</t>
  </si>
  <si>
    <t>30201</t>
  </si>
  <si>
    <t>办公费</t>
  </si>
  <si>
    <t>30205</t>
  </si>
  <si>
    <t>水费</t>
  </si>
  <si>
    <t>30206</t>
  </si>
  <si>
    <t>电费</t>
  </si>
  <si>
    <t>30209</t>
  </si>
  <si>
    <t>物业管理费</t>
  </si>
  <si>
    <t>30211</t>
  </si>
  <si>
    <t>差旅费</t>
  </si>
  <si>
    <t>30213</t>
  </si>
  <si>
    <t>维修（护）费</t>
  </si>
  <si>
    <t>30215</t>
  </si>
  <si>
    <t>会议费</t>
  </si>
  <si>
    <t>30299</t>
  </si>
  <si>
    <t>其他商品和服务支出</t>
  </si>
  <si>
    <t>31002</t>
  </si>
  <si>
    <t>办公设备购置</t>
  </si>
  <si>
    <t>530000241100002018517</t>
  </si>
  <si>
    <t>机关事业单位养老保险待遇补助资金</t>
  </si>
  <si>
    <t>31302</t>
  </si>
  <si>
    <t>对社会保险基金补助</t>
  </si>
  <si>
    <t>530000241100002027272</t>
  </si>
  <si>
    <t>省级部门职业年金记实资金</t>
  </si>
  <si>
    <t>30109</t>
  </si>
  <si>
    <t>职业年金缴费</t>
  </si>
  <si>
    <t>530000241100002221326</t>
  </si>
  <si>
    <t>行政人员绩效奖</t>
  </si>
  <si>
    <t>预算05-1表</t>
  </si>
  <si>
    <t>2026年部门项目支出预算表</t>
  </si>
  <si>
    <t>项目分类</t>
  </si>
  <si>
    <t>项目单位</t>
  </si>
  <si>
    <t>本年拨款</t>
  </si>
  <si>
    <t>其中：本次下达</t>
  </si>
  <si>
    <t>2025年社会保险基金预决算管理补助经费</t>
  </si>
  <si>
    <t>专项业务类</t>
  </si>
  <si>
    <t>530000251100004634064</t>
  </si>
  <si>
    <t>2025年云南省决策咨询研究课题第一批经费</t>
  </si>
  <si>
    <t>530000251100004415159</t>
  </si>
  <si>
    <t>其他人员支出</t>
  </si>
  <si>
    <t>民生类</t>
  </si>
  <si>
    <t>530000231100001524757</t>
  </si>
  <si>
    <t>30199</t>
  </si>
  <si>
    <t>其他工资福利支出</t>
  </si>
  <si>
    <t>企业养老保险补助资金</t>
  </si>
  <si>
    <t>530000200000000005772</t>
  </si>
  <si>
    <t>人力资源社会保障事业发展补助资金</t>
  </si>
  <si>
    <t>530000261100005216448</t>
  </si>
  <si>
    <t>30214</t>
  </si>
  <si>
    <t>租赁费</t>
  </si>
  <si>
    <t>社会保险待遇社会化发放及管理专项资金</t>
  </si>
  <si>
    <t>530000200000000004925</t>
  </si>
  <si>
    <t>30202</t>
  </si>
  <si>
    <t>印刷费</t>
  </si>
  <si>
    <t>30207</t>
  </si>
  <si>
    <t>邮电费</t>
  </si>
  <si>
    <t>30216</t>
  </si>
  <si>
    <t>培训费</t>
  </si>
  <si>
    <t>30226</t>
  </si>
  <si>
    <t>劳务费</t>
  </si>
  <si>
    <t>30227</t>
  </si>
  <si>
    <t>委托业务费</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</si>
  <si>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</si>
  <si>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</si>
  <si>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</si>
  <si>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</si>
  <si>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</si>
  <si>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</si>
  <si>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</si>
  <si>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</si>
  <si>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</si>
  <si>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</si>
  <si>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</si>
  <si>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</si>
  <si>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为进一步优化我省机关事业单位职业年金征缴流程，省级社保经办机构根据上年实际经办的省级财政全额供款单位、全省法院、检察院、审计、环保系统正常退休、提前退休、调动转出、在职死亡等情况，结合系统预测的2026年省级财政全额供款单位到达法定退休年龄人数，测算出2026年需要省级财政保障的记实补记职业年金金额，财政部门在预算批复后提前将记实补记预算资金拨付至同级社保经办机构归集户，社保经办机构可及时受理、办理记实、补记业务，切实保障参保人权益。</t>
  </si>
  <si>
    <t>产出指标</t>
  </si>
  <si>
    <t>数量指标</t>
  </si>
  <si>
    <t>申请记实业务完成进度</t>
  </si>
  <si>
    <t>&gt;=</t>
  </si>
  <si>
    <t>90</t>
  </si>
  <si>
    <t>%</t>
  </si>
  <si>
    <t>定量指标</t>
  </si>
  <si>
    <t>反映当年实际记实业务工作的完成情况。</t>
  </si>
  <si>
    <t>质量指标</t>
  </si>
  <si>
    <t>职业年金待遇发放率</t>
  </si>
  <si>
    <t>85</t>
  </si>
  <si>
    <t>反映职业年金待遇发放率</t>
  </si>
  <si>
    <t>记实补记业务办理准确率</t>
  </si>
  <si>
    <t>=</t>
  </si>
  <si>
    <t>100</t>
  </si>
  <si>
    <t>反映业务办理准确性的情况。</t>
  </si>
  <si>
    <t>效益指标</t>
  </si>
  <si>
    <t>社会效益</t>
  </si>
  <si>
    <t>投诉率</t>
  </si>
  <si>
    <t>&lt;=</t>
  </si>
  <si>
    <t>反映业务经办质量情况</t>
  </si>
  <si>
    <t>满意度指标</t>
  </si>
  <si>
    <t>服务对象满意度</t>
  </si>
  <si>
    <t>需记实人员满意度</t>
  </si>
  <si>
    <t>反映受益对象满意度情况。</t>
  </si>
  <si>
    <t>项目的2026年度绩效目标主要一是加大对企业职工养老保险的财政扶持力度，有效提升我省企业职工养老保险基金的支撑能力；二是该项目是申报中央财政补助资金的重要依据，项目的实施能最大限度争取中央财政对我省支持。三是为了确保企业离退休人员按时足额领取待遇，确保预计领取待遇人员能足额按时领取全年待遇，并且群众满意度达到90%以上；确保省级本级待遇资金能在每月15日之前按时足额发放到位，确保业务办理准确率达到90%以上。</t>
  </si>
  <si>
    <t>补助资金到账情况</t>
  </si>
  <si>
    <t>反映补助资金是否足额到账。</t>
  </si>
  <si>
    <t>业务办理准确率</t>
  </si>
  <si>
    <t>&gt;</t>
  </si>
  <si>
    <t>95</t>
  </si>
  <si>
    <t>企业退休、转移办理准确率</t>
  </si>
  <si>
    <t>保险足额发放率</t>
  </si>
  <si>
    <t>反映保险是否足额发放。</t>
  </si>
  <si>
    <t>时效指标</t>
  </si>
  <si>
    <t>保险按时发放率</t>
  </si>
  <si>
    <t>确保每月15日前发放待遇，保险按时发放率达到90%以上。</t>
  </si>
  <si>
    <t>全年接访人数下降</t>
  </si>
  <si>
    <t>20</t>
  </si>
  <si>
    <t>人</t>
  </si>
  <si>
    <t>反映全年接访次数较上一年度下降情况。</t>
  </si>
  <si>
    <t>满意度</t>
  </si>
  <si>
    <t>退休人员满意度达到90%以上。</t>
  </si>
  <si>
    <t>深化精细服务，提升群众满意度，接件完成率≥95%件；深入实施“高效办成一件事”；持续提升社会保险待遇资格认证，转移接续，权益查询等高频事项便捷化水平；加强业务培训，岗前培训合格率达100%。坚持业务练兵，常态化开展练兵比武，全面提升窗口工作人员的业务经办能力和服务水平；强化日常管理，不断提升服务质效，服务对象满意度≥95%。</t>
  </si>
  <si>
    <t>窗口服务接件量</t>
  </si>
  <si>
    <t>80000</t>
  </si>
  <si>
    <t>件</t>
  </si>
  <si>
    <t>反映综柜服务窗口全年服务接件量</t>
  </si>
  <si>
    <t>大厅服务人员配置率</t>
  </si>
  <si>
    <t>反映充实社保窗口经办力量情况。</t>
  </si>
  <si>
    <t>接件完成率</t>
  </si>
  <si>
    <t>反映综合柜员制窗口接件办理完成情况。</t>
  </si>
  <si>
    <t>服务人员岗前培训合格率</t>
  </si>
  <si>
    <t>反映大厅服务人员具备相应服务能力的情况。服务人员岗前培训合格率=合格人数/参训总人数。</t>
  </si>
  <si>
    <t>业务大厅经办投诉率</t>
  </si>
  <si>
    <t>1.0</t>
  </si>
  <si>
    <t>反映综合柜员制窗口经办工作情况。</t>
  </si>
  <si>
    <t xml:space="preserve">反应参保人员对社会保险业务一窗通办便民服务的满意度。
</t>
  </si>
  <si>
    <t>全面贯彻党的二十大和二十届二中全会精神，以精准扩面、精确管理、精细服务为重点，以安全性、规范性为保障，夯实法制化和数字化基础，兜住、兜准、兜牢民生底线，推动社保经办工作高质量可持续发展，具体内容是：确保社保待遇按时足额发放，落实社会保险待遇调整工作，实施社保高质量扩面专项行动，推进新就业形态就业人员职业伤害保障工作，巩固困难群体基本养老保险全覆盖成果，做好社会保险经办条例贯彻实施，完善失业保险、工伤保险省级统筹，加强社会保险基金财务管理，扎实推进全国统筹业务管控工作，提升职业年金经办管理规范化、信息化和专业化水平，加强风控制度建设，构建常态化核查和重点核查相结合的工作机制，加大通报约谈力度，加快完善全国统一的社会保险公共服务平台，优化社会保险关系转移接续，做好工伤保险跨省异地就医直接结算工作，持续提升社会保险公共服务水平，持续推进系统行风建设，做好宣传和舆论引导工作，深入推进数据治理工作，充分发挥数字化转型工作联系点作用，加强电子档案管理和应用，强化数据共享应用，大力推进社会保险标准化建设，提升统计和精算分析能力和水平。</t>
  </si>
  <si>
    <t>专项检查次数</t>
  </si>
  <si>
    <t>次</t>
  </si>
  <si>
    <t>反映项目专项检查完成次数情况。</t>
  </si>
  <si>
    <t>办公室经办人员配置率</t>
  </si>
  <si>
    <t>反映综合柜员制劳务外包充实办公室经办力量情况。</t>
  </si>
  <si>
    <t>工伤保险协议机构督查覆盖州市</t>
  </si>
  <si>
    <t>个</t>
  </si>
  <si>
    <t>反映对全省各级工伤保险协议机构监督评估工作情况</t>
  </si>
  <si>
    <t>工伤保险待遇业务抽审覆盖州市</t>
  </si>
  <si>
    <t>反映规范和监督各级工伤保险业务经办管理的情况</t>
  </si>
  <si>
    <t>内部审计检查覆盖州市</t>
  </si>
  <si>
    <t>反映监督各级经办机构业务经办管理的情况</t>
  </si>
  <si>
    <t>社保政策宣传短视频制作</t>
  </si>
  <si>
    <t>10</t>
  </si>
  <si>
    <t>反映社保政策宣传短视频制作发布情况</t>
  </si>
  <si>
    <t>个人权益信息告知率</t>
  </si>
  <si>
    <t>反映个人权益信息告知完成情况。</t>
  </si>
  <si>
    <t>培训完成率</t>
  </si>
  <si>
    <t>在部门经费到位的前提下，计划培训各级社保经办机构经办人员400人次，培训完成率达到90%以上。</t>
  </si>
  <si>
    <t>基金风险防控项目验收完成率</t>
  </si>
  <si>
    <t>92</t>
  </si>
  <si>
    <t>反映基金风险防控项目的完成情况</t>
  </si>
  <si>
    <t>社会保险待遇发放率</t>
  </si>
  <si>
    <t>反映社会保险待遇足额发放完成情况</t>
  </si>
  <si>
    <t>参保人满意度</t>
  </si>
  <si>
    <t>反映参保人对政策执行和待遇领取情况的满意度。</t>
  </si>
  <si>
    <t xml:space="preserve">预算年度目标
一、2026年，预计开展200名面试考官轮训（每人培训不少于3天）。
二、仲裁结案率达到90%以上，用人单位和劳动者满意度在80%以上，一裁终局率30%以上，依法维护劳动者、用工单位、企事业工作人员合法权益，有效处理和化解劳动人事争议，构建劳动关系和谐，积极促进社会的和谐稳定。
三、2026年将给210家集体和20872名个人嘉奖并颁发证书，给21家集体和2087名个人记功并颁发证书奖章（奖牌）。
四、2026年在昆明市统一组织或委托专门培训机构对省级事业单位新进人员进行岗前公共科目线上培训，根据省级事业单位招聘计划，采取线上方式对2026年省级事业单位新进人员中3000名其他工作人员培训4天。 
五、2026年在昆明市统一组织或委托专门培训机构对省级事业单位新进人员进行岗前公共科目线下培训，根据省级事业单位招聘计划，采取线下方式对2026年省级事业单位新进人员中1300名从事人事管理相关工作的人员集中或分批培训1天。 
六、根据省人民政府与省外各高校签订的省院省校战略合作协议，拟按照12个示范班+6个重点班的规模，组织我省生态文明保护、旅游文化建设、自贸区建设、民生领域、科技创新、知识产权、数据统计、民族团结进步示范、网络传播等领域的省级行政机关开展干部专题培训，通过培训的开展，为我省各行业培养一批高素质的人才队伍，为服务云南高质量跨越式发展提供人才支撑。示范班每个按照10万元进行培训费部分资助，不足部分由项目单位自理，重点班每个按照25.25万元进行全额资助。
七、根据《上海市 云南省人力资源帮扶合作工作备忘录》，拟在2026年继续开展沪滇合作人才培训项目，根据年度经费预算，拟组织3-5个项目、每个项目50人的规模。
八、为进一步推进“一带一路”建设，加强云南省与南亚东南亚国家的人力资源合作，计划于2026年9月，在昆明举办2026年“一带一路”框架下南亚东南亚人才协作行动方案。
九、全面推进依法行政，提升行政执法水平，减少行政争议，促进行政决策的民主化和科学化。
十、圆满完成劳动人事争议案件、事业单位人员申诉公正案件办理工作
</t>
  </si>
  <si>
    <t>公开招聘面试官轮训任务完成率</t>
  </si>
  <si>
    <t>反映省级事业单位公开招聘面试考官轮训任务完成情况</t>
  </si>
  <si>
    <t>走访慰问表彰奖励获得者人数</t>
  </si>
  <si>
    <t>"指标内容为走访慰问人数是否不少于计划走访慰问人数。                    1.设定依据：《中共中央关于建立健全党和国家功勋荣誉表彰制度的意见》(中发〔2015〕38号)、《中共中央 国务院关于印发&lt;国家功勋荣誉表彰条例&gt;的通知》(中发〔2025〕12号)、《中共中央办公厅 国务院办公厅关于印发《功勋荣誉表彰奖励获得者待遇规定（试行）》、《生活困难表彰奖励获得者帮扶办法（试行）》的</t>
  </si>
  <si>
    <t>活动参会人数</t>
  </si>
  <si>
    <t>150</t>
  </si>
  <si>
    <t xml:space="preserve">反映通过线上和线下的方式参加研修班。人社部国际合作司、全国人才交流中心、德、法、新加坡单位代表，省直教育部门，学校代表共计150名参会代表线上线下参加会议。
</t>
  </si>
  <si>
    <t>调查数量</t>
  </si>
  <si>
    <t>9900</t>
  </si>
  <si>
    <t>户</t>
  </si>
  <si>
    <t>反应企业薪酬调查样本数量</t>
  </si>
  <si>
    <t>预决算等工作优化改进措施</t>
  </si>
  <si>
    <t>50</t>
  </si>
  <si>
    <t>条</t>
  </si>
  <si>
    <t xml:space="preserve">预决算、绩效管理工作改进措施&gt;=50条得满分；改进措施小于50条，得分=改进措施/50*指标分值。
</t>
  </si>
  <si>
    <t>人力资源服务业营业收入</t>
  </si>
  <si>
    <t>300</t>
  </si>
  <si>
    <t>亿元</t>
  </si>
  <si>
    <t xml:space="preserve">反应当年人力资源服务业营业收入情况。
</t>
  </si>
  <si>
    <t>向上级及监管部门提交数据准确性</t>
  </si>
  <si>
    <t>98</t>
  </si>
  <si>
    <t>反映提交运营报告数据准确性。</t>
  </si>
  <si>
    <t>抽查完成率</t>
  </si>
  <si>
    <t xml:space="preserve">全年完成工作情况
</t>
  </si>
  <si>
    <t>法定时限结案率</t>
  </si>
  <si>
    <t>反映案件是否在规定时限内结案。</t>
  </si>
  <si>
    <t>提升劳动保障监察员队伍业务能力</t>
  </si>
  <si>
    <t xml:space="preserve">反映专项检查工作完成后产生的效益情况，通过查错纠偏，为单位的平稳健康持续发展保驾护航。
</t>
  </si>
  <si>
    <t>终局裁决率</t>
  </si>
  <si>
    <t>30</t>
  </si>
  <si>
    <t>受益群众满意度</t>
  </si>
  <si>
    <t>制定更加科学完善的政策，提高广大群众对政策的知晓率，让更多的老百姓享受政策红利，而使人民获得更多幸福感。</t>
  </si>
  <si>
    <t>该项目资金的按时足额发放是结合部门职能深入贯彻“习近平新时代中国特色社会主义思想”的重要举措，维护改革发展稳定大局的具体措施，是解决退休人员待遇的重要举措和民生工程。2026年目标实现补助足额发放，受益对象满意度90%以上，补助100%按时发放。</t>
  </si>
  <si>
    <t>退休人员人员补助资金享受人数</t>
  </si>
  <si>
    <t>120000</t>
  </si>
  <si>
    <t>反映机关事业单位养老保险待遇补助资金发放完成情况</t>
  </si>
  <si>
    <t>兑现准确率</t>
  </si>
  <si>
    <t>99</t>
  </si>
  <si>
    <t>待遇兑现标准准确率=待遇符合标准补助人数/实际补助发放人数*100%</t>
  </si>
  <si>
    <t>保险按时发放</t>
  </si>
  <si>
    <t>15</t>
  </si>
  <si>
    <t>天</t>
  </si>
  <si>
    <t>反映确保每月15日前按时发放情况。</t>
  </si>
  <si>
    <t>全年接访次数下降大于等于20人</t>
  </si>
  <si>
    <t>离退休人员满意度</t>
  </si>
  <si>
    <t>预算06表</t>
  </si>
  <si>
    <t>2026年政府性基金预算支出预算表</t>
  </si>
  <si>
    <t>政府性基金预算支出</t>
  </si>
  <si>
    <t>备注：本单位2026年度无政府性基金预算支出《2026年政府性基金预算支出预算表》为空表。</t>
  </si>
  <si>
    <t>预算07表</t>
  </si>
  <si>
    <t>2026年部门政府采购预算表</t>
  </si>
  <si>
    <t>预算项目</t>
  </si>
  <si>
    <t>采购项目</t>
  </si>
  <si>
    <t>采购品目</t>
  </si>
  <si>
    <t>计量
单位</t>
  </si>
  <si>
    <t>数量</t>
  </si>
  <si>
    <t>面向中小企业预留资金</t>
  </si>
  <si>
    <t>政府性
基金</t>
  </si>
  <si>
    <t>国有资本经营收益</t>
  </si>
  <si>
    <t>财政专户管理的收入</t>
  </si>
  <si>
    <t>单位自筹</t>
  </si>
  <si>
    <t>社会保险档案电子化整理及移交</t>
  </si>
  <si>
    <t>C23200000 档案管理服务</t>
  </si>
  <si>
    <t>项</t>
  </si>
  <si>
    <t>工伤保险待遇支出业务第三方抽审</t>
  </si>
  <si>
    <t>C99000000 其他服务</t>
  </si>
  <si>
    <t>工伤保险省级统筹管理经费</t>
  </si>
  <si>
    <t>工伤保险协议机构第三方监管评估</t>
  </si>
  <si>
    <t>社保宣传工作经费</t>
  </si>
  <si>
    <t>综合柜员制劳务外包</t>
  </si>
  <si>
    <t>基金运行分析报告印刷</t>
  </si>
  <si>
    <t>C2309019999 其他印刷服务</t>
  </si>
  <si>
    <t>社保政策宣传资料印刷费</t>
  </si>
  <si>
    <t>腾讯云慧眼人脸核身服务</t>
  </si>
  <si>
    <t>C19990000 其他专业技术服务</t>
  </si>
  <si>
    <t>社保经办机构内部审计工作</t>
  </si>
  <si>
    <t>C23030000 审计服务</t>
  </si>
  <si>
    <t>2026年公务用车加油</t>
  </si>
  <si>
    <t>C23120302 车辆加油、添加燃料服务</t>
  </si>
  <si>
    <t>2026年公务用车维修</t>
  </si>
  <si>
    <t>C23120301 车辆维修和保养服务</t>
  </si>
  <si>
    <t>2026年公务用车保险</t>
  </si>
  <si>
    <t>C1804010201 机动车保险服务</t>
  </si>
  <si>
    <t>2026年A4黑白打印机采购</t>
  </si>
  <si>
    <t>A02021003 A4黑白打印机</t>
  </si>
  <si>
    <t>台</t>
  </si>
  <si>
    <t>2026年笔记本电脑采购</t>
  </si>
  <si>
    <t>A02010108 便携式计算机</t>
  </si>
  <si>
    <t>2026年复印纸采购</t>
  </si>
  <si>
    <t>A05040101 复印纸</t>
  </si>
  <si>
    <t>批</t>
  </si>
  <si>
    <t>资产管理条码打印机</t>
  </si>
  <si>
    <t>A02021007 条码打印机</t>
  </si>
  <si>
    <t>2026年物业管理服务</t>
  </si>
  <si>
    <t>C21040000 物业管理服务</t>
  </si>
  <si>
    <t>预算08表</t>
  </si>
  <si>
    <t>2026年部门政府购买服务预算表</t>
  </si>
  <si>
    <t>政府购买服务项目</t>
  </si>
  <si>
    <t>政府购买服务目录</t>
  </si>
  <si>
    <t>备注：本单位2026年度无政府购买服务预算，《2026年部门政府购买服务预算表》为空表。</t>
  </si>
  <si>
    <t>预算09-1表</t>
  </si>
  <si>
    <t>2026年省对下转移支付预算表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</si>
  <si>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</si>
  <si>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</si>
  <si>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</si>
  <si>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</si>
  <si>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</si>
  <si>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</si>
  <si>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</si>
  <si>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</si>
  <si>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</si>
  <si>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</si>
  <si>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</si>
  <si>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</si>
  <si>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</si>
  <si>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</si>
  <si>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</si>
  <si>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</si>
  <si>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</si>
  <si>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</si>
  <si>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</si>
  <si>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</si>
  <si>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</si>
  <si>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</si>
  <si>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未分配到地区数</t>
  </si>
  <si>
    <t>城乡居民基本养老保险补助资金</t>
  </si>
  <si>
    <t>13号813号文生活补贴补助资金</t>
  </si>
  <si>
    <t>预算09-2表</t>
  </si>
  <si>
    <t>2026年省对下转移支付绩效目标表</t>
  </si>
  <si>
    <t>坚持和完善社会统筹与个人账户相结合的制度模式，巩固和拓宽个人缴费、集体补助、政府补贴相结合的资金筹集渠道，完善基础养老金和个人账户养老金相结合的待遇支付政策，强化长缴多得、多缴多得等制度的激励机制，建立基础养老金正常调整机制，健全服务网络，提高管理水平，为参保居民提供方便快捷的服务。养老金待遇按时足额发放，群众满意度力争达到90%以上。</t>
  </si>
  <si>
    <t>实际待遇发放人数</t>
  </si>
  <si>
    <t>680</t>
  </si>
  <si>
    <t>万人</t>
  </si>
  <si>
    <t>反映实际待遇发放情况</t>
  </si>
  <si>
    <t>居民养老待遇足额发放率</t>
  </si>
  <si>
    <t>待遇足额发放率大于等于95%。</t>
  </si>
  <si>
    <t>居民养老待遇按时发放率</t>
  </si>
  <si>
    <t>按时发放率大于等于达到95% 。</t>
  </si>
  <si>
    <t>居民月人均养老金年增长率</t>
  </si>
  <si>
    <t>1.00</t>
  </si>
  <si>
    <t>月人均养老金年增长率大于等于1%。</t>
  </si>
  <si>
    <t>城乡居民养老保险参保人满意度</t>
  </si>
  <si>
    <t>参保人员满意率大于等于90%以上 。</t>
  </si>
  <si>
    <t>2026年仍将按时足额兑现符合条件的建国初期参加革命工作退休干部生活待遇问题，继续贯彻13号文件和“8.13”会议精神，实行长期发放，并逐步建立我省建国初期参加革命工作的退休干部生活补助标准的正常增长机制。
该项目资金的按时足额发放是结合部门职能深入贯彻“习近平新时代中国特色社会主义思想”的重要举措，维护改革发展稳定大局的具体措施，是解决离退休人员生活待遇的重要举措和民生工程。2026年目标实现补助足额发放，受益对象满意度90%以上，补助100%按时发放。</t>
  </si>
  <si>
    <t>补助资金享受州（市）</t>
  </si>
  <si>
    <t>16</t>
  </si>
  <si>
    <t>反映补助资金享受州（市）的相关情况。</t>
  </si>
  <si>
    <t>补助足额发放率</t>
  </si>
  <si>
    <t>反映补助金额是否足额发放的相关情况。</t>
  </si>
  <si>
    <t>补助按时发放率</t>
  </si>
  <si>
    <t>补助按时发放率为100%，得满分；＜100%，得分=补助按时发放率*指标分值。
补助按时发放率=按时发放数/应按时发放数*100%</t>
  </si>
  <si>
    <t>全年接访次人数下降</t>
  </si>
  <si>
    <t>退休干部满意度</t>
  </si>
  <si>
    <t>反映符合《关于对我省建国初期参加革命工作的部分退休干部在生活上给予适当补贴的意见》规定的退休干部的满意率情况。</t>
  </si>
  <si>
    <t>预算10表</t>
  </si>
  <si>
    <t>2026年新增资产配置表</t>
  </si>
  <si>
    <t>资产类别</t>
  </si>
  <si>
    <t>资产分类代码.名称</t>
  </si>
  <si>
    <t>资产名称</t>
  </si>
  <si>
    <t>计量单位</t>
  </si>
  <si>
    <t>财政部门批复数（元）</t>
  </si>
  <si>
    <t>单价</t>
  </si>
  <si>
    <t>金额</t>
  </si>
  <si>
    <t>7</t>
  </si>
  <si>
    <t>8</t>
  </si>
  <si>
    <t>设备</t>
  </si>
  <si>
    <t>笔记本电脑</t>
  </si>
  <si>
    <t>A4黑白打印机</t>
  </si>
  <si>
    <t>注：涉及土地使用权、房屋、公务用车购置，按照现行相关管理制度规定报批，以职能部门审批意见为准。</t>
  </si>
  <si>
    <t>预算11表</t>
  </si>
  <si>
    <t>2026年中央转移支付补助项目支出预算表</t>
  </si>
  <si>
    <t>上级补助</t>
  </si>
  <si>
    <t>备注：本单位2026年度无中央转移支出补助项目支出，《2026年中央转移支付补助项目支出预算表》为空表。</t>
  </si>
  <si>
    <t>预算12表</t>
  </si>
  <si>
    <t>2026年部门项目支出中期规划预算表</t>
  </si>
  <si>
    <t>项目级次</t>
  </si>
  <si>
    <t>2026年</t>
  </si>
  <si>
    <t>2027年</t>
  </si>
  <si>
    <t>2028年</t>
  </si>
  <si>
    <t>311 专项业务类</t>
  </si>
  <si>
    <t>本级</t>
  </si>
  <si>
    <t>312 民生类</t>
  </si>
  <si>
    <t>322 民生类</t>
  </si>
  <si>
    <t>对下</t>
  </si>
  <si>
    <t/>
  </si>
</sst>
</file>

<file path=xl/styles.xml><?xml version="1.0" encoding="utf-8"?>
<styleSheet xmlns="http://schemas.openxmlformats.org/spreadsheetml/2006/main">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 numFmtId="177" formatCode="hh:mm:ss"/>
    <numFmt numFmtId="178" formatCode="#,##0.00;\-#,##0.00;;@"/>
    <numFmt numFmtId="179" formatCode="yyyy\-mm\-dd"/>
    <numFmt numFmtId="180" formatCode="#,##0;\-#,##0;;@"/>
  </numFmts>
  <fonts count="41">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b/>
      <sz val="23"/>
      <color rgb="FF000000"/>
      <name val="宋体"/>
      <charset val="134"/>
    </font>
    <font>
      <sz val="10"/>
      <name val="宋体"/>
      <charset val="1"/>
    </font>
    <font>
      <sz val="9"/>
      <name val="宋体"/>
      <charset val="134"/>
    </font>
    <font>
      <b/>
      <sz val="19.5"/>
      <name val="宋体"/>
      <charset val="134"/>
    </font>
    <font>
      <sz val="10.5"/>
      <name val="宋体"/>
      <charset val="134"/>
    </font>
    <font>
      <sz val="9"/>
      <name val="SimSun"/>
      <charset val="134"/>
    </font>
    <font>
      <b/>
      <sz val="22"/>
      <color rgb="FF000000"/>
      <name val="宋体"/>
      <charset val="134"/>
    </font>
    <font>
      <sz val="10.5"/>
      <color rgb="FF000000"/>
      <name val="宋体"/>
      <charset val="134"/>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diagonal/>
    </border>
    <border>
      <left/>
      <right/>
      <top/>
      <bottom style="thin">
        <color rgb="FF000000"/>
      </bottom>
      <diagonal/>
    </border>
    <border>
      <left style="thin">
        <color rgb="FF000000"/>
      </left>
      <right/>
      <top/>
      <bottom style="thin">
        <color rgb="FF000000"/>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xf numFmtId="42" fontId="0" fillId="0" borderId="0" applyFont="0" applyFill="0" applyBorder="0" applyAlignment="0" applyProtection="0">
      <alignment vertical="center"/>
    </xf>
    <xf numFmtId="0" fontId="22" fillId="2" borderId="0" applyNumberFormat="0" applyBorder="0" applyAlignment="0" applyProtection="0">
      <alignment vertical="center"/>
    </xf>
    <xf numFmtId="0" fontId="23" fillId="3"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176" fontId="8" fillId="0" borderId="7">
      <alignment horizontal="right" vertical="center"/>
    </xf>
    <xf numFmtId="0" fontId="22" fillId="4" borderId="0" applyNumberFormat="0" applyBorder="0" applyAlignment="0" applyProtection="0">
      <alignment vertical="center"/>
    </xf>
    <xf numFmtId="0" fontId="24" fillId="5" borderId="0" applyNumberFormat="0" applyBorder="0" applyAlignment="0" applyProtection="0">
      <alignment vertical="center"/>
    </xf>
    <xf numFmtId="43" fontId="0" fillId="0" borderId="0" applyFont="0" applyFill="0" applyBorder="0" applyAlignment="0" applyProtection="0">
      <alignment vertical="center"/>
    </xf>
    <xf numFmtId="0" fontId="25" fillId="6"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179" fontId="8" fillId="0" borderId="7">
      <alignment horizontal="right" vertical="center"/>
    </xf>
    <xf numFmtId="0" fontId="27" fillId="0" borderId="0" applyNumberFormat="0" applyFill="0" applyBorder="0" applyAlignment="0" applyProtection="0">
      <alignment vertical="center"/>
    </xf>
    <xf numFmtId="0" fontId="0" fillId="7" borderId="18" applyNumberFormat="0" applyFont="0" applyAlignment="0" applyProtection="0">
      <alignment vertical="center"/>
    </xf>
    <xf numFmtId="0" fontId="25" fillId="8"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9" applyNumberFormat="0" applyFill="0" applyAlignment="0" applyProtection="0">
      <alignment vertical="center"/>
    </xf>
    <xf numFmtId="0" fontId="33" fillId="0" borderId="19" applyNumberFormat="0" applyFill="0" applyAlignment="0" applyProtection="0">
      <alignment vertical="center"/>
    </xf>
    <xf numFmtId="0" fontId="25" fillId="9" borderId="0" applyNumberFormat="0" applyBorder="0" applyAlignment="0" applyProtection="0">
      <alignment vertical="center"/>
    </xf>
    <xf numFmtId="0" fontId="28" fillId="0" borderId="20" applyNumberFormat="0" applyFill="0" applyAlignment="0" applyProtection="0">
      <alignment vertical="center"/>
    </xf>
    <xf numFmtId="0" fontId="25" fillId="10" borderId="0" applyNumberFormat="0" applyBorder="0" applyAlignment="0" applyProtection="0">
      <alignment vertical="center"/>
    </xf>
    <xf numFmtId="0" fontId="34" fillId="11" borderId="21" applyNumberFormat="0" applyAlignment="0" applyProtection="0">
      <alignment vertical="center"/>
    </xf>
    <xf numFmtId="0" fontId="35" fillId="11" borderId="17" applyNumberFormat="0" applyAlignment="0" applyProtection="0">
      <alignment vertical="center"/>
    </xf>
    <xf numFmtId="0" fontId="36" fillId="12" borderId="22" applyNumberFormat="0" applyAlignment="0" applyProtection="0">
      <alignment vertical="center"/>
    </xf>
    <xf numFmtId="0" fontId="22" fillId="13" borderId="0" applyNumberFormat="0" applyBorder="0" applyAlignment="0" applyProtection="0">
      <alignment vertical="center"/>
    </xf>
    <xf numFmtId="0" fontId="25" fillId="14" borderId="0" applyNumberFormat="0" applyBorder="0" applyAlignment="0" applyProtection="0">
      <alignment vertical="center"/>
    </xf>
    <xf numFmtId="0" fontId="37" fillId="0" borderId="23" applyNumberFormat="0" applyFill="0" applyAlignment="0" applyProtection="0">
      <alignment vertical="center"/>
    </xf>
    <xf numFmtId="0" fontId="38" fillId="0" borderId="24" applyNumberFormat="0" applyFill="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10" fontId="8" fillId="0" borderId="7">
      <alignment horizontal="right" vertical="center"/>
    </xf>
    <xf numFmtId="0" fontId="22" fillId="17" borderId="0" applyNumberFormat="0" applyBorder="0" applyAlignment="0" applyProtection="0">
      <alignment vertical="center"/>
    </xf>
    <xf numFmtId="0" fontId="25"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5" fillId="27" borderId="0" applyNumberFormat="0" applyBorder="0" applyAlignment="0" applyProtection="0">
      <alignment vertical="center"/>
    </xf>
    <xf numFmtId="0" fontId="22"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2" fillId="31" borderId="0" applyNumberFormat="0" applyBorder="0" applyAlignment="0" applyProtection="0">
      <alignment vertical="center"/>
    </xf>
    <xf numFmtId="0" fontId="25" fillId="32" borderId="0" applyNumberFormat="0" applyBorder="0" applyAlignment="0" applyProtection="0">
      <alignment vertical="center"/>
    </xf>
    <xf numFmtId="178" fontId="8" fillId="0" borderId="7">
      <alignment horizontal="right" vertical="center"/>
    </xf>
    <xf numFmtId="49" fontId="8" fillId="0" borderId="7">
      <alignment horizontal="left" vertical="center" wrapText="1"/>
    </xf>
    <xf numFmtId="178" fontId="8" fillId="0" borderId="7">
      <alignment horizontal="right" vertical="center"/>
    </xf>
    <xf numFmtId="177" fontId="8" fillId="0" borderId="7">
      <alignment horizontal="right" vertical="center"/>
    </xf>
    <xf numFmtId="180" fontId="8" fillId="0" borderId="7">
      <alignment horizontal="right" vertical="center"/>
    </xf>
    <xf numFmtId="0" fontId="8" fillId="0" borderId="0">
      <alignment vertical="top"/>
      <protection locked="0"/>
    </xf>
  </cellStyleXfs>
  <cellXfs count="186">
    <xf numFmtId="0" fontId="0" fillId="0" borderId="0" xfId="0"/>
    <xf numFmtId="49" fontId="1" fillId="0" borderId="0" xfId="0" applyNumberFormat="1" applyFont="1"/>
    <xf numFmtId="0" fontId="1" fillId="0" borderId="0" xfId="0" applyFont="1" applyAlignment="1" applyProtection="1">
      <alignment horizontal="right" vertical="center"/>
      <protection locked="0"/>
    </xf>
    <xf numFmtId="0" fontId="2" fillId="0" borderId="0" xfId="0" applyFont="1" applyAlignment="1">
      <alignment horizontal="center" vertical="center"/>
    </xf>
    <xf numFmtId="0" fontId="3"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1"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left" vertical="center"/>
      <protection locked="0"/>
    </xf>
    <xf numFmtId="178" fontId="5" fillId="0" borderId="7" xfId="54" applyFont="1">
      <alignment horizontal="right" vertical="center"/>
    </xf>
    <xf numFmtId="49" fontId="5" fillId="0" borderId="7" xfId="53" applyFont="1">
      <alignment horizontal="left" vertical="center" wrapText="1"/>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0" xfId="0" applyFont="1" applyAlignment="1">
      <alignment horizontal="center" vertical="center"/>
    </xf>
    <xf numFmtId="0" fontId="4" fillId="0" borderId="5" xfId="0" applyFont="1" applyBorder="1" applyAlignment="1">
      <alignment horizontal="center" vertical="center"/>
    </xf>
    <xf numFmtId="0" fontId="3" fillId="0" borderId="7" xfId="0" applyFont="1" applyBorder="1" applyAlignment="1">
      <alignment horizontal="left" vertical="center" wrapText="1"/>
    </xf>
    <xf numFmtId="0" fontId="1" fillId="0" borderId="8" xfId="0" applyFont="1" applyBorder="1" applyAlignment="1" applyProtection="1">
      <alignment horizontal="center" vertical="center" wrapText="1"/>
      <protection locked="0"/>
    </xf>
    <xf numFmtId="0" fontId="3" fillId="0" borderId="9"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7" fillId="0" borderId="0" xfId="57" applyFont="1" applyFill="1" applyAlignment="1" applyProtection="1">
      <alignment horizontal="left" vertical="center"/>
    </xf>
    <xf numFmtId="0" fontId="1" fillId="0" borderId="7" xfId="0" applyFont="1" applyBorder="1" applyAlignment="1" applyProtection="1">
      <alignment horizontal="center" vertical="center"/>
      <protection locked="0"/>
    </xf>
    <xf numFmtId="49" fontId="8" fillId="0" borderId="0" xfId="53" applyBorder="1">
      <alignment horizontal="left" vertical="center" wrapText="1"/>
    </xf>
    <xf numFmtId="49" fontId="8" fillId="0" borderId="0" xfId="53" applyBorder="1" applyAlignment="1">
      <alignment horizontal="right" vertical="center" wrapText="1"/>
    </xf>
    <xf numFmtId="49" fontId="9" fillId="0" borderId="0" xfId="53" applyFont="1" applyBorder="1" applyAlignment="1">
      <alignment horizontal="center" vertical="center" wrapText="1"/>
    </xf>
    <xf numFmtId="49" fontId="10" fillId="0" borderId="7" xfId="53" applyFont="1" applyAlignment="1">
      <alignment horizontal="center" vertical="center" wrapText="1"/>
    </xf>
    <xf numFmtId="49" fontId="11" fillId="0" borderId="7" xfId="53" applyAlignment="1">
      <alignment horizontal="center" vertical="center" wrapText="1"/>
    </xf>
    <xf numFmtId="49" fontId="10" fillId="0" borderId="7" xfId="53" applyFont="1">
      <alignment horizontal="left" vertical="center" wrapText="1"/>
    </xf>
    <xf numFmtId="180" fontId="8" fillId="0" borderId="7" xfId="56">
      <alignment horizontal="right" vertical="center"/>
    </xf>
    <xf numFmtId="178" fontId="8" fillId="0" borderId="7" xfId="54">
      <alignment horizontal="right" vertical="center"/>
    </xf>
    <xf numFmtId="180" fontId="8" fillId="0" borderId="7" xfId="0" applyNumberFormat="1" applyFont="1" applyBorder="1" applyAlignment="1">
      <alignment horizontal="left" vertical="center"/>
    </xf>
    <xf numFmtId="178" fontId="8" fillId="0" borderId="7" xfId="0" applyNumberFormat="1" applyFont="1" applyBorder="1" applyAlignment="1">
      <alignment horizontal="left" vertical="center"/>
    </xf>
    <xf numFmtId="0" fontId="12" fillId="0" borderId="0" xfId="0" applyFont="1" applyAlignment="1">
      <alignment horizontal="center" vertical="center"/>
    </xf>
    <xf numFmtId="0" fontId="6"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13" fillId="0" borderId="7" xfId="0" applyFont="1" applyBorder="1" applyAlignment="1">
      <alignment horizontal="left" vertical="center" wrapText="1"/>
    </xf>
    <xf numFmtId="0" fontId="13" fillId="0" borderId="7" xfId="0" applyFont="1" applyBorder="1" applyAlignment="1">
      <alignment vertical="center" wrapText="1"/>
    </xf>
    <xf numFmtId="0" fontId="13" fillId="0" borderId="7" xfId="0" applyFont="1" applyBorder="1" applyAlignment="1">
      <alignment horizontal="center" vertical="center" wrapText="1"/>
    </xf>
    <xf numFmtId="0" fontId="13" fillId="0" borderId="7" xfId="0" applyFont="1" applyBorder="1" applyAlignment="1" applyProtection="1">
      <alignment horizontal="center" vertical="center"/>
      <protection locked="0"/>
    </xf>
    <xf numFmtId="0" fontId="13" fillId="0" borderId="7" xfId="0" applyFont="1" applyBorder="1" applyAlignment="1">
      <alignment horizontal="left" vertical="center" wrapText="1" indent="1"/>
    </xf>
    <xf numFmtId="0" fontId="13" fillId="0" borderId="7" xfId="0" applyFont="1" applyBorder="1" applyAlignment="1" applyProtection="1">
      <alignment horizontal="left" vertical="center" wrapText="1"/>
      <protection locked="0"/>
    </xf>
    <xf numFmtId="0" fontId="3" fillId="0" borderId="0" xfId="0" applyFont="1" applyAlignment="1" applyProtection="1">
      <alignment horizontal="right" vertical="center"/>
      <protection locked="0"/>
    </xf>
    <xf numFmtId="0" fontId="1" fillId="0" borderId="7" xfId="0" applyFont="1" applyBorder="1" applyAlignment="1">
      <alignment horizontal="left" vertical="center" wrapText="1"/>
    </xf>
    <xf numFmtId="0" fontId="1" fillId="0" borderId="0" xfId="0" applyFont="1" applyAlignment="1">
      <alignment horizontal="right" vertical="center"/>
    </xf>
    <xf numFmtId="0" fontId="12"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1" fillId="0" borderId="0" xfId="0" applyFont="1" applyAlignment="1">
      <alignment wrapText="1"/>
    </xf>
    <xf numFmtId="0" fontId="4" fillId="0" borderId="7" xfId="0" applyFont="1" applyBorder="1" applyAlignment="1">
      <alignment horizontal="center" vertical="center"/>
    </xf>
    <xf numFmtId="0" fontId="4" fillId="0" borderId="8" xfId="0" applyFont="1" applyBorder="1" applyAlignment="1">
      <alignment horizontal="center" vertical="center" wrapText="1"/>
    </xf>
    <xf numFmtId="0" fontId="3" fillId="0" borderId="7" xfId="0" applyFont="1" applyBorder="1" applyAlignment="1">
      <alignment horizontal="left" vertical="center" wrapText="1" indent="1"/>
    </xf>
    <xf numFmtId="0" fontId="3" fillId="0" borderId="0" xfId="0" applyFont="1" applyAlignment="1" applyProtection="1">
      <alignment horizontal="right"/>
      <protection locked="0"/>
    </xf>
    <xf numFmtId="178" fontId="5" fillId="0" borderId="7" xfId="0" applyNumberFormat="1" applyFont="1" applyBorder="1" applyAlignment="1">
      <alignment horizontal="right" vertical="center"/>
    </xf>
    <xf numFmtId="0" fontId="3" fillId="0" borderId="0" xfId="0" applyFont="1" applyAlignment="1" applyProtection="1">
      <alignment vertical="top" wrapText="1"/>
      <protection locked="0"/>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4" fillId="0" borderId="12"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4" fontId="3" fillId="0" borderId="12" xfId="0" applyNumberFormat="1" applyFont="1" applyBorder="1" applyAlignment="1" applyProtection="1">
      <alignment horizontal="right" vertical="center"/>
      <protection locked="0"/>
    </xf>
    <xf numFmtId="0" fontId="3" fillId="0" borderId="13" xfId="0" applyFont="1" applyBorder="1" applyAlignment="1">
      <alignment horizontal="center" vertical="center"/>
    </xf>
    <xf numFmtId="0" fontId="3" fillId="0" borderId="0" xfId="0" applyFont="1" applyBorder="1" applyAlignment="1">
      <alignment horizontal="left" vertical="center"/>
    </xf>
    <xf numFmtId="0" fontId="3" fillId="0" borderId="11" xfId="0" applyFont="1" applyBorder="1" applyAlignment="1">
      <alignment horizontal="left" vertical="center"/>
    </xf>
    <xf numFmtId="0" fontId="0" fillId="0" borderId="0" xfId="0" applyAlignment="1">
      <alignment horizontal="center" vertical="center"/>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3" fillId="0" borderId="0" xfId="0" applyFont="1" applyAlignment="1" applyProtection="1">
      <alignment horizontal="right" wrapText="1"/>
      <protection locked="0"/>
    </xf>
    <xf numFmtId="0" fontId="3" fillId="0" borderId="0" xfId="0" applyFont="1" applyAlignment="1">
      <alignment horizontal="right" wrapText="1"/>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0" applyFont="1" applyBorder="1" applyAlignment="1" applyProtection="1">
      <alignment horizontal="center" vertical="center"/>
      <protection locked="0"/>
    </xf>
    <xf numFmtId="0" fontId="4" fillId="0" borderId="14"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4" fontId="3" fillId="0" borderId="7" xfId="0" applyNumberFormat="1" applyFont="1" applyBorder="1" applyAlignment="1" applyProtection="1">
      <alignment horizontal="right" vertical="center"/>
      <protection locked="0"/>
    </xf>
    <xf numFmtId="0" fontId="3" fillId="0" borderId="0" xfId="0" applyFont="1" applyAlignment="1">
      <alignment horizontal="left" vertical="center"/>
    </xf>
    <xf numFmtId="0" fontId="4" fillId="0" borderId="12" xfId="0" applyFont="1" applyBorder="1" applyAlignment="1">
      <alignment horizontal="center" vertical="center"/>
    </xf>
    <xf numFmtId="0" fontId="4" fillId="0" borderId="12" xfId="0" applyFont="1" applyBorder="1" applyAlignment="1" applyProtection="1">
      <alignment horizontal="center" vertical="center"/>
      <protection locked="0"/>
    </xf>
    <xf numFmtId="0" fontId="3" fillId="0" borderId="12" xfId="0" applyFont="1" applyBorder="1" applyAlignment="1">
      <alignment horizontal="right" vertical="center"/>
    </xf>
    <xf numFmtId="0" fontId="3" fillId="0" borderId="6" xfId="0" applyFont="1" applyBorder="1" applyAlignment="1">
      <alignment horizontal="left" vertical="center" wrapText="1" indent="1"/>
    </xf>
    <xf numFmtId="0" fontId="3" fillId="0" borderId="12" xfId="0" applyFont="1" applyBorder="1" applyAlignment="1">
      <alignment horizontal="center" vertical="center" wrapText="1"/>
    </xf>
    <xf numFmtId="180" fontId="5" fillId="0" borderId="7" xfId="56" applyFont="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left" vertical="center"/>
    </xf>
    <xf numFmtId="0" fontId="3" fillId="0" borderId="0" xfId="0" applyFont="1" applyAlignment="1">
      <alignment horizontal="right" vertical="center"/>
    </xf>
    <xf numFmtId="0" fontId="3" fillId="0" borderId="0" xfId="0" applyFont="1" applyAlignment="1">
      <alignment horizontal="right"/>
    </xf>
    <xf numFmtId="0" fontId="3" fillId="0" borderId="0" xfId="0" applyFont="1" applyAlignment="1" applyProtection="1">
      <alignment horizontal="left" vertical="center" wrapText="1"/>
      <protection locked="0"/>
    </xf>
    <xf numFmtId="0" fontId="4" fillId="0" borderId="0" xfId="0" applyFont="1" applyAlignment="1">
      <alignment horizontal="left" vertical="center" wrapText="1"/>
    </xf>
    <xf numFmtId="0" fontId="1" fillId="0" borderId="0" xfId="0" applyFont="1" applyAlignment="1">
      <alignment horizontal="right"/>
    </xf>
    <xf numFmtId="0" fontId="3" fillId="0" borderId="1" xfId="0" applyFont="1" applyBorder="1" applyAlignment="1">
      <alignment horizontal="left" vertical="center" wrapText="1"/>
    </xf>
    <xf numFmtId="0" fontId="1" fillId="0" borderId="16" xfId="0" applyFont="1" applyBorder="1" applyAlignment="1" applyProtection="1">
      <alignment horizontal="center" vertical="center" wrapText="1"/>
      <protection locked="0"/>
    </xf>
    <xf numFmtId="0" fontId="1" fillId="0" borderId="16" xfId="0" applyFont="1" applyBorder="1" applyAlignment="1">
      <alignment horizontal="center" vertical="center" wrapText="1"/>
    </xf>
    <xf numFmtId="178" fontId="5" fillId="0" borderId="4" xfId="54" applyFont="1" applyBorder="1">
      <alignment horizontal="right" vertical="center"/>
    </xf>
    <xf numFmtId="0" fontId="5" fillId="0" borderId="0" xfId="0" applyFont="1" applyAlignment="1">
      <alignment horizontal="left" vertical="center"/>
    </xf>
    <xf numFmtId="49" fontId="5" fillId="0" borderId="7" xfId="0" applyNumberFormat="1" applyFont="1" applyBorder="1" applyAlignment="1">
      <alignment horizontal="left" vertical="center" wrapText="1"/>
    </xf>
    <xf numFmtId="0" fontId="1" fillId="0" borderId="2" xfId="0" applyFont="1" applyBorder="1" applyAlignment="1" applyProtection="1">
      <alignment horizontal="center" vertical="center" wrapText="1"/>
      <protection locked="0"/>
    </xf>
    <xf numFmtId="0" fontId="14" fillId="0" borderId="7" xfId="0" applyFont="1" applyBorder="1" applyAlignment="1">
      <alignment horizontal="center" vertical="center"/>
    </xf>
    <xf numFmtId="0" fontId="14" fillId="0" borderId="1" xfId="0" applyFont="1" applyBorder="1" applyAlignment="1">
      <alignment horizontal="center" vertical="center" wrapText="1"/>
    </xf>
    <xf numFmtId="4" fontId="3" fillId="0" borderId="7" xfId="0" applyNumberFormat="1" applyFont="1" applyBorder="1" applyAlignment="1" applyProtection="1">
      <alignment horizontal="right" vertical="center" wrapText="1"/>
      <protection locked="0"/>
    </xf>
    <xf numFmtId="0" fontId="1" fillId="0" borderId="0" xfId="0" applyFont="1" applyAlignment="1">
      <alignment vertical="top"/>
    </xf>
    <xf numFmtId="0" fontId="15" fillId="0" borderId="7" xfId="0" applyFont="1" applyBorder="1" applyAlignment="1">
      <alignment horizontal="center"/>
    </xf>
    <xf numFmtId="49" fontId="5" fillId="0" borderId="7" xfId="53" applyFont="1" applyAlignment="1">
      <alignment horizontal="left" vertical="center" wrapText="1" indent="1"/>
    </xf>
    <xf numFmtId="0" fontId="14" fillId="0" borderId="7" xfId="0" applyFont="1" applyBorder="1" applyAlignment="1">
      <alignment horizontal="center" vertical="center" wrapText="1"/>
    </xf>
    <xf numFmtId="0" fontId="1" fillId="0" borderId="0" xfId="0" applyFont="1" applyAlignment="1">
      <alignment horizontal="center" wrapText="1"/>
    </xf>
    <xf numFmtId="0" fontId="16" fillId="0" borderId="0" xfId="0" applyFont="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wrapText="1"/>
    </xf>
    <xf numFmtId="4" fontId="3" fillId="0" borderId="7" xfId="0" applyNumberFormat="1" applyFont="1" applyBorder="1" applyAlignment="1">
      <alignment horizontal="right" vertical="center"/>
    </xf>
    <xf numFmtId="4" fontId="3" fillId="0" borderId="2" xfId="0" applyNumberFormat="1" applyFont="1" applyBorder="1" applyAlignment="1">
      <alignment horizontal="right" vertical="center"/>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10"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3" fillId="0" borderId="7" xfId="0" applyFont="1" applyBorder="1" applyAlignment="1">
      <alignment horizontal="left" vertical="center" wrapText="1" indent="2"/>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20" fillId="0" borderId="7" xfId="0" applyFont="1" applyBorder="1" applyAlignment="1">
      <alignment vertical="center"/>
    </xf>
    <xf numFmtId="4" fontId="20" fillId="0" borderId="7" xfId="0" applyNumberFormat="1" applyFont="1" applyBorder="1" applyAlignment="1" applyProtection="1">
      <alignment horizontal="right" vertical="center"/>
      <protection locked="0"/>
    </xf>
    <xf numFmtId="49" fontId="20" fillId="0" borderId="7" xfId="53" applyFont="1">
      <alignment horizontal="left" vertical="center" wrapText="1"/>
    </xf>
    <xf numFmtId="0" fontId="5" fillId="0" borderId="7" xfId="0" applyFont="1" applyBorder="1" applyAlignment="1">
      <alignment vertical="center"/>
    </xf>
    <xf numFmtId="0" fontId="3" fillId="0" borderId="7" xfId="0" applyFont="1" applyBorder="1" applyAlignment="1">
      <alignment vertical="center"/>
    </xf>
    <xf numFmtId="4" fontId="20" fillId="0" borderId="7" xfId="0" applyNumberFormat="1" applyFont="1" applyBorder="1" applyAlignment="1">
      <alignment horizontal="right" vertical="center"/>
    </xf>
    <xf numFmtId="0" fontId="20" fillId="0" borderId="7" xfId="0" applyFont="1" applyBorder="1" applyAlignment="1">
      <alignment horizontal="center" vertical="center"/>
    </xf>
    <xf numFmtId="0" fontId="5" fillId="0" borderId="7" xfId="0" applyFont="1" applyBorder="1" applyAlignment="1">
      <alignment horizontal="left" vertical="center"/>
    </xf>
    <xf numFmtId="0" fontId="20" fillId="0" borderId="7" xfId="0" applyFont="1" applyBorder="1" applyAlignment="1" applyProtection="1">
      <alignment horizontal="center" vertical="center"/>
      <protection locked="0"/>
    </xf>
    <xf numFmtId="0" fontId="3" fillId="0" borderId="7" xfId="0" applyFont="1" applyBorder="1" applyAlignment="1">
      <alignment horizontal="left" vertical="center"/>
    </xf>
    <xf numFmtId="0" fontId="1" fillId="0" borderId="1" xfId="0" applyFont="1" applyBorder="1" applyAlignment="1">
      <alignment horizontal="center" vertical="center" wrapText="1"/>
    </xf>
    <xf numFmtId="0" fontId="1" fillId="0" borderId="7"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178" fontId="5" fillId="0" borderId="0" xfId="54" applyFont="1" applyBorder="1">
      <alignment horizontal="right" vertical="center"/>
    </xf>
    <xf numFmtId="0" fontId="12" fillId="0" borderId="0" xfId="0" applyFont="1" applyAlignment="1" applyProtection="1">
      <alignment horizontal="center" vertical="center"/>
      <protection locked="0"/>
    </xf>
    <xf numFmtId="0" fontId="1" fillId="0" borderId="1"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1" fillId="0" borderId="0" xfId="0" applyFont="1" applyProtection="1">
      <protection locked="0"/>
    </xf>
    <xf numFmtId="0" fontId="4" fillId="0" borderId="0" xfId="0" applyFont="1" applyProtection="1">
      <protection locked="0"/>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4" xfId="0" applyFont="1" applyBorder="1" applyAlignment="1" applyProtection="1">
      <alignment horizontal="center" vertical="center"/>
      <protection locked="0"/>
    </xf>
    <xf numFmtId="0" fontId="1" fillId="0" borderId="12" xfId="0" applyFont="1" applyBorder="1" applyAlignment="1">
      <alignment horizontal="center" vertical="center" wrapText="1"/>
    </xf>
    <xf numFmtId="0" fontId="21" fillId="0" borderId="1" xfId="0" applyFont="1" applyBorder="1" applyAlignment="1">
      <alignment horizontal="center" vertical="center" wrapText="1"/>
    </xf>
    <xf numFmtId="0" fontId="1" fillId="0" borderId="1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6" fillId="0" borderId="0" xfId="0" applyFont="1" applyAlignment="1">
      <alignment horizontal="center" vertical="top"/>
    </xf>
    <xf numFmtId="0" fontId="3" fillId="0" borderId="6" xfId="0" applyFont="1" applyBorder="1" applyAlignment="1">
      <alignment horizontal="left" vertical="center"/>
    </xf>
    <xf numFmtId="0" fontId="20" fillId="0" borderId="6" xfId="0" applyFont="1" applyBorder="1" applyAlignment="1">
      <alignment horizontal="center" vertical="center"/>
    </xf>
    <xf numFmtId="0" fontId="20" fillId="0" borderId="6" xfId="0" applyFont="1" applyBorder="1" applyAlignment="1">
      <alignment horizontal="left" vertical="center"/>
    </xf>
    <xf numFmtId="0" fontId="20" fillId="0" borderId="7" xfId="0" applyFont="1" applyBorder="1" applyAlignment="1">
      <alignment horizontal="left" vertical="center"/>
    </xf>
    <xf numFmtId="178" fontId="20" fillId="0" borderId="7" xfId="0" applyNumberFormat="1" applyFont="1" applyBorder="1" applyAlignment="1">
      <alignment horizontal="right" vertical="center"/>
    </xf>
    <xf numFmtId="0" fontId="5" fillId="0" borderId="6" xfId="0" applyFont="1" applyBorder="1" applyAlignment="1">
      <alignment horizontal="left" vertical="center"/>
    </xf>
    <xf numFmtId="0" fontId="20" fillId="0" borderId="6" xfId="0" applyFont="1" applyBorder="1" applyAlignment="1" applyProtection="1">
      <alignment horizontal="center" vertical="center"/>
      <protection locked="0"/>
    </xf>
  </cellXfs>
  <cellStyles count="58">
    <cellStyle name="常规" xfId="0" builtinId="0"/>
    <cellStyle name="货币[0]" xfId="1" builtinId="7"/>
    <cellStyle name="20% - 强调文字颜色 3" xfId="2" builtinId="38"/>
    <cellStyle name="输入" xfId="3" builtinId="20"/>
    <cellStyle name="货币" xfId="4" builtinId="4"/>
    <cellStyle name="千位分隔[0]" xfId="5" builtinId="6"/>
    <cellStyle name="DateTimeStyle"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DateStyle"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PercentStyle" xfId="35"/>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NumberStyle" xfId="52"/>
    <cellStyle name="TextStyle" xfId="53"/>
    <cellStyle name="MoneyStyle" xfId="54"/>
    <cellStyle name="TimeStyle" xfId="55"/>
    <cellStyle name="IntegralNumberStyle" xfId="56"/>
    <cellStyle name="Normal"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21"/>
  <sheetViews>
    <sheetView showZeros="0" workbookViewId="0">
      <selection activeCell="B25" sqref="B25"/>
    </sheetView>
  </sheetViews>
  <sheetFormatPr defaultColWidth="8" defaultRowHeight="14.25" customHeight="1" outlineLevelCol="3"/>
  <cols>
    <col min="1" max="1" width="39.575" customWidth="1"/>
    <col min="2" max="2" width="46.3166666666667" customWidth="1"/>
    <col min="3" max="3" width="40.425" customWidth="1"/>
    <col min="4" max="4" width="50.175" customWidth="1"/>
  </cols>
  <sheetData>
    <row r="1" ht="12" customHeight="1" spans="4:4">
      <c r="D1" s="107" t="s">
        <v>0</v>
      </c>
    </row>
    <row r="2" ht="36" customHeight="1" spans="1:4">
      <c r="A2" s="46" t="s">
        <v>1</v>
      </c>
      <c r="B2" s="178"/>
      <c r="C2" s="178"/>
      <c r="D2" s="178"/>
    </row>
    <row r="3" ht="21" customHeight="1" spans="1:4">
      <c r="A3" s="97" t="str">
        <f>"单位名称："&amp;"云南省社会保险局"</f>
        <v>单位名称：云南省社会保险局</v>
      </c>
      <c r="B3" s="141"/>
      <c r="C3" s="141"/>
      <c r="D3" s="106" t="s">
        <v>2</v>
      </c>
    </row>
    <row r="4" ht="19.5" customHeight="1" spans="1:4">
      <c r="A4" s="10" t="s">
        <v>3</v>
      </c>
      <c r="B4" s="12"/>
      <c r="C4" s="10" t="s">
        <v>4</v>
      </c>
      <c r="D4" s="12"/>
    </row>
    <row r="5" ht="19.5" customHeight="1" spans="1:4">
      <c r="A5" s="15" t="s">
        <v>5</v>
      </c>
      <c r="B5" s="15" t="s">
        <v>6</v>
      </c>
      <c r="C5" s="15" t="s">
        <v>7</v>
      </c>
      <c r="D5" s="15" t="s">
        <v>6</v>
      </c>
    </row>
    <row r="6" ht="19.5" customHeight="1" spans="1:4">
      <c r="A6" s="18"/>
      <c r="B6" s="18"/>
      <c r="C6" s="18"/>
      <c r="D6" s="18"/>
    </row>
    <row r="7" ht="25.4" customHeight="1" spans="1:4">
      <c r="A7" s="152" t="s">
        <v>8</v>
      </c>
      <c r="B7" s="129">
        <v>3313737044.62</v>
      </c>
      <c r="C7" s="23" t="str">
        <f>"一"&amp;"、"&amp;"社会保障和就业支出"</f>
        <v>一、社会保障和就业支出</v>
      </c>
      <c r="D7" s="129">
        <v>3309778692.31</v>
      </c>
    </row>
    <row r="8" ht="25.4" customHeight="1" spans="1:4">
      <c r="A8" s="152" t="s">
        <v>9</v>
      </c>
      <c r="B8" s="129"/>
      <c r="C8" s="23" t="str">
        <f>"二"&amp;"、"&amp;"卫生健康支出"</f>
        <v>二、卫生健康支出</v>
      </c>
      <c r="D8" s="129">
        <v>2400885.64</v>
      </c>
    </row>
    <row r="9" ht="25.4" customHeight="1" spans="1:4">
      <c r="A9" s="152" t="s">
        <v>10</v>
      </c>
      <c r="B9" s="129"/>
      <c r="C9" s="23" t="str">
        <f>"三"&amp;"、"&amp;"住房保障支出"</f>
        <v>三、住房保障支出</v>
      </c>
      <c r="D9" s="129">
        <v>2025943.67</v>
      </c>
    </row>
    <row r="10" ht="25.4" customHeight="1" spans="1:4">
      <c r="A10" s="152" t="s">
        <v>11</v>
      </c>
      <c r="B10" s="96"/>
      <c r="C10" s="23" t="str">
        <f>"四"&amp;"、"&amp;"转移性支出"</f>
        <v>四、转移性支出</v>
      </c>
      <c r="D10" s="129"/>
    </row>
    <row r="11" ht="25.4" customHeight="1" spans="1:4">
      <c r="A11" s="152" t="s">
        <v>12</v>
      </c>
      <c r="B11" s="129"/>
      <c r="C11" s="23"/>
      <c r="D11" s="129"/>
    </row>
    <row r="12" ht="25.4" customHeight="1" spans="1:4">
      <c r="A12" s="152" t="s">
        <v>13</v>
      </c>
      <c r="B12" s="96"/>
      <c r="C12" s="23"/>
      <c r="D12" s="129"/>
    </row>
    <row r="13" ht="25.4" customHeight="1" spans="1:4">
      <c r="A13" s="152" t="s">
        <v>14</v>
      </c>
      <c r="B13" s="96"/>
      <c r="C13" s="23"/>
      <c r="D13" s="129"/>
    </row>
    <row r="14" ht="25.4" customHeight="1" spans="1:4">
      <c r="A14" s="152" t="s">
        <v>15</v>
      </c>
      <c r="B14" s="96"/>
      <c r="C14" s="23"/>
      <c r="D14" s="129"/>
    </row>
    <row r="15" ht="25.4" customHeight="1" spans="1:4">
      <c r="A15" s="179" t="s">
        <v>16</v>
      </c>
      <c r="B15" s="96"/>
      <c r="C15" s="23"/>
      <c r="D15" s="129"/>
    </row>
    <row r="16" ht="25.4" customHeight="1" spans="1:4">
      <c r="A16" s="179" t="s">
        <v>17</v>
      </c>
      <c r="B16" s="129"/>
      <c r="C16" s="23"/>
      <c r="D16" s="129"/>
    </row>
    <row r="17" ht="25.4" customHeight="1" spans="1:4">
      <c r="A17" s="180" t="s">
        <v>18</v>
      </c>
      <c r="B17" s="148">
        <v>3313737044.62</v>
      </c>
      <c r="C17" s="149" t="s">
        <v>19</v>
      </c>
      <c r="D17" s="148">
        <v>3314205521.62</v>
      </c>
    </row>
    <row r="18" ht="25.4" customHeight="1" spans="1:4">
      <c r="A18" s="181" t="s">
        <v>20</v>
      </c>
      <c r="B18" s="148">
        <v>468477</v>
      </c>
      <c r="C18" s="182" t="s">
        <v>21</v>
      </c>
      <c r="D18" s="183"/>
    </row>
    <row r="19" ht="25.4" customHeight="1" spans="1:4">
      <c r="A19" s="184" t="s">
        <v>22</v>
      </c>
      <c r="B19" s="129">
        <v>468477</v>
      </c>
      <c r="C19" s="150" t="s">
        <v>22</v>
      </c>
      <c r="D19" s="96"/>
    </row>
    <row r="20" ht="25.4" customHeight="1" spans="1:4">
      <c r="A20" s="184" t="s">
        <v>23</v>
      </c>
      <c r="B20" s="129"/>
      <c r="C20" s="150" t="s">
        <v>23</v>
      </c>
      <c r="D20" s="96"/>
    </row>
    <row r="21" ht="25.4" customHeight="1" spans="1:4">
      <c r="A21" s="185" t="s">
        <v>24</v>
      </c>
      <c r="B21" s="148">
        <v>3314205521.62</v>
      </c>
      <c r="C21" s="149" t="s">
        <v>25</v>
      </c>
      <c r="D21" s="144">
        <v>3314205521.62</v>
      </c>
    </row>
  </sheetData>
  <mergeCells count="8">
    <mergeCell ref="A2:D2"/>
    <mergeCell ref="A3:B3"/>
    <mergeCell ref="A4:B4"/>
    <mergeCell ref="C4:D4"/>
    <mergeCell ref="A5:A6"/>
    <mergeCell ref="B5:B6"/>
    <mergeCell ref="C5:C6"/>
    <mergeCell ref="D5:D6"/>
  </mergeCells>
  <printOptions horizontalCentered="1"/>
  <pageMargins left="0.393055555555556" right="0.393055555555556" top="0.393055555555556" bottom="0.393055555555556" header="0" footer="0"/>
  <pageSetup paperSize="9" scale="8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S9"/>
  <sheetViews>
    <sheetView showZeros="0" workbookViewId="0">
      <selection activeCell="B25" sqref="B25"/>
    </sheetView>
  </sheetViews>
  <sheetFormatPr defaultColWidth="8" defaultRowHeight="14.25" customHeight="1"/>
  <cols>
    <col min="1" max="1" width="21.1416666666667" customWidth="1"/>
    <col min="2" max="2" width="35.2833333333333" customWidth="1"/>
    <col min="3" max="19" width="16.175" customWidth="1"/>
  </cols>
  <sheetData>
    <row r="1" ht="12" customHeight="1" spans="1:18">
      <c r="A1" s="156"/>
      <c r="J1" s="168"/>
      <c r="R1" s="2" t="s">
        <v>26</v>
      </c>
    </row>
    <row r="2" ht="36" customHeight="1" spans="1:19">
      <c r="A2" s="157" t="s">
        <v>27</v>
      </c>
      <c r="B2" s="27"/>
      <c r="C2" s="27"/>
      <c r="D2" s="27"/>
      <c r="E2" s="27"/>
      <c r="F2" s="27"/>
      <c r="G2" s="27"/>
      <c r="H2" s="27"/>
      <c r="I2" s="27"/>
      <c r="J2" s="47"/>
      <c r="K2" s="27"/>
      <c r="L2" s="27"/>
      <c r="M2" s="27"/>
      <c r="N2" s="27"/>
      <c r="O2" s="27"/>
      <c r="P2" s="27"/>
      <c r="Q2" s="27"/>
      <c r="R2" s="27"/>
      <c r="S2" s="27"/>
    </row>
    <row r="3" ht="20.25" customHeight="1" spans="1:19">
      <c r="A3" s="97" t="str">
        <f>"单位名称："&amp;"云南省社会保险局"</f>
        <v>单位名称：云南省社会保险局</v>
      </c>
      <c r="B3" s="6"/>
      <c r="C3" s="6"/>
      <c r="D3" s="6"/>
      <c r="E3" s="6"/>
      <c r="F3" s="6"/>
      <c r="G3" s="6"/>
      <c r="H3" s="6"/>
      <c r="I3" s="6"/>
      <c r="J3" s="169"/>
      <c r="K3" s="6"/>
      <c r="L3" s="6"/>
      <c r="M3" s="6"/>
      <c r="N3" s="7"/>
      <c r="O3" s="7"/>
      <c r="P3" s="7"/>
      <c r="Q3" s="7"/>
      <c r="R3" s="7" t="s">
        <v>2</v>
      </c>
      <c r="S3" s="7" t="s">
        <v>2</v>
      </c>
    </row>
    <row r="4" ht="18.75" customHeight="1" spans="1:19">
      <c r="A4" s="158" t="s">
        <v>28</v>
      </c>
      <c r="B4" s="159" t="s">
        <v>29</v>
      </c>
      <c r="C4" s="159" t="s">
        <v>30</v>
      </c>
      <c r="D4" s="160" t="s">
        <v>31</v>
      </c>
      <c r="E4" s="161"/>
      <c r="F4" s="161"/>
      <c r="G4" s="161"/>
      <c r="H4" s="161"/>
      <c r="I4" s="161"/>
      <c r="J4" s="170"/>
      <c r="K4" s="161"/>
      <c r="L4" s="161"/>
      <c r="M4" s="161"/>
      <c r="N4" s="171"/>
      <c r="O4" s="171" t="s">
        <v>20</v>
      </c>
      <c r="P4" s="171"/>
      <c r="Q4" s="171"/>
      <c r="R4" s="171"/>
      <c r="S4" s="171"/>
    </row>
    <row r="5" ht="18" customHeight="1" spans="1:19">
      <c r="A5" s="162"/>
      <c r="B5" s="163"/>
      <c r="C5" s="163"/>
      <c r="D5" s="163" t="s">
        <v>32</v>
      </c>
      <c r="E5" s="163" t="s">
        <v>33</v>
      </c>
      <c r="F5" s="163" t="s">
        <v>34</v>
      </c>
      <c r="G5" s="163" t="s">
        <v>35</v>
      </c>
      <c r="H5" s="163" t="s">
        <v>36</v>
      </c>
      <c r="I5" s="172" t="s">
        <v>37</v>
      </c>
      <c r="J5" s="173"/>
      <c r="K5" s="172" t="s">
        <v>38</v>
      </c>
      <c r="L5" s="172" t="s">
        <v>39</v>
      </c>
      <c r="M5" s="172" t="s">
        <v>40</v>
      </c>
      <c r="N5" s="174" t="s">
        <v>41</v>
      </c>
      <c r="O5" s="175" t="s">
        <v>32</v>
      </c>
      <c r="P5" s="175" t="s">
        <v>33</v>
      </c>
      <c r="Q5" s="175" t="s">
        <v>34</v>
      </c>
      <c r="R5" s="175" t="s">
        <v>35</v>
      </c>
      <c r="S5" s="175" t="s">
        <v>42</v>
      </c>
    </row>
    <row r="6" ht="29.25" customHeight="1" spans="1:19">
      <c r="A6" s="164"/>
      <c r="B6" s="165"/>
      <c r="C6" s="165"/>
      <c r="D6" s="165"/>
      <c r="E6" s="165"/>
      <c r="F6" s="165"/>
      <c r="G6" s="165"/>
      <c r="H6" s="165"/>
      <c r="I6" s="176" t="s">
        <v>32</v>
      </c>
      <c r="J6" s="176" t="s">
        <v>43</v>
      </c>
      <c r="K6" s="176" t="s">
        <v>38</v>
      </c>
      <c r="L6" s="176" t="s">
        <v>39</v>
      </c>
      <c r="M6" s="176" t="s">
        <v>40</v>
      </c>
      <c r="N6" s="176" t="s">
        <v>41</v>
      </c>
      <c r="O6" s="176"/>
      <c r="P6" s="176"/>
      <c r="Q6" s="176"/>
      <c r="R6" s="176"/>
      <c r="S6" s="176"/>
    </row>
    <row r="7" ht="16.5" customHeight="1" spans="1:19">
      <c r="A7" s="138">
        <v>1</v>
      </c>
      <c r="B7" s="19">
        <v>2</v>
      </c>
      <c r="C7" s="19">
        <v>3</v>
      </c>
      <c r="D7" s="19">
        <v>4</v>
      </c>
      <c r="E7" s="138">
        <v>5</v>
      </c>
      <c r="F7" s="19">
        <v>6</v>
      </c>
      <c r="G7" s="19">
        <v>7</v>
      </c>
      <c r="H7" s="138">
        <v>8</v>
      </c>
      <c r="I7" s="19">
        <v>9</v>
      </c>
      <c r="J7" s="35">
        <v>10</v>
      </c>
      <c r="K7" s="35">
        <v>11</v>
      </c>
      <c r="L7" s="177">
        <v>12</v>
      </c>
      <c r="M7" s="35">
        <v>13</v>
      </c>
      <c r="N7" s="35">
        <v>14</v>
      </c>
      <c r="O7" s="35">
        <v>15</v>
      </c>
      <c r="P7" s="35">
        <v>16</v>
      </c>
      <c r="Q7" s="35">
        <v>17</v>
      </c>
      <c r="R7" s="35">
        <v>18</v>
      </c>
      <c r="S7" s="35">
        <v>19</v>
      </c>
    </row>
    <row r="8" ht="31.4" customHeight="1" spans="1:19">
      <c r="A8" s="29" t="s">
        <v>44</v>
      </c>
      <c r="B8" s="29" t="s">
        <v>45</v>
      </c>
      <c r="C8" s="22">
        <v>3314205521.62</v>
      </c>
      <c r="D8" s="129">
        <v>3313737044.62</v>
      </c>
      <c r="E8" s="96">
        <v>3313737044.62</v>
      </c>
      <c r="F8" s="96"/>
      <c r="G8" s="96"/>
      <c r="H8" s="96"/>
      <c r="I8" s="96"/>
      <c r="J8" s="96"/>
      <c r="K8" s="96"/>
      <c r="L8" s="96"/>
      <c r="M8" s="96"/>
      <c r="N8" s="96"/>
      <c r="O8" s="96">
        <v>468477</v>
      </c>
      <c r="P8" s="96">
        <v>468477</v>
      </c>
      <c r="Q8" s="96"/>
      <c r="R8" s="96"/>
      <c r="S8" s="96"/>
    </row>
    <row r="9" ht="16.5" customHeight="1" spans="1:19">
      <c r="A9" s="166" t="s">
        <v>30</v>
      </c>
      <c r="B9" s="167"/>
      <c r="C9" s="129">
        <v>3314205521.62</v>
      </c>
      <c r="D9" s="129">
        <v>3313737044.62</v>
      </c>
      <c r="E9" s="96">
        <v>3313737044.62</v>
      </c>
      <c r="F9" s="96"/>
      <c r="G9" s="96"/>
      <c r="H9" s="96"/>
      <c r="I9" s="96"/>
      <c r="J9" s="96"/>
      <c r="K9" s="96"/>
      <c r="L9" s="96"/>
      <c r="M9" s="96"/>
      <c r="N9" s="96"/>
      <c r="O9" s="96">
        <v>468477</v>
      </c>
      <c r="P9" s="96">
        <v>468477</v>
      </c>
      <c r="Q9" s="96"/>
      <c r="R9" s="96"/>
      <c r="S9" s="96"/>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0.393055555555556" right="0.393055555555556" top="0.393055555555556" bottom="0.393055555555556" header="0" footer="0"/>
  <pageSetup paperSize="9" scale="42"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O29"/>
  <sheetViews>
    <sheetView showZeros="0" workbookViewId="0">
      <selection activeCell="B25" sqref="B25"/>
    </sheetView>
  </sheetViews>
  <sheetFormatPr defaultColWidth="9.14166666666667" defaultRowHeight="14.25" customHeight="1"/>
  <cols>
    <col min="1" max="1" width="14.2833333333333" customWidth="1"/>
    <col min="2" max="2" width="32.575" customWidth="1"/>
    <col min="3" max="6" width="18.85" customWidth="1"/>
    <col min="7" max="7" width="21.2833333333333" customWidth="1"/>
    <col min="8" max="9" width="18.85" customWidth="1"/>
    <col min="10" max="10" width="17.85" customWidth="1"/>
    <col min="11" max="15" width="18.85" customWidth="1"/>
  </cols>
  <sheetData>
    <row r="1" ht="15.75" customHeight="1" spans="15:15">
      <c r="O1" s="58" t="s">
        <v>46</v>
      </c>
    </row>
    <row r="2" ht="28.5" customHeight="1" spans="1:15">
      <c r="A2" s="27" t="s">
        <v>47</v>
      </c>
      <c r="B2" s="27"/>
      <c r="C2" s="27"/>
      <c r="D2" s="27"/>
      <c r="E2" s="27"/>
      <c r="F2" s="27"/>
      <c r="G2" s="27"/>
      <c r="H2" s="27"/>
      <c r="I2" s="27"/>
      <c r="J2" s="27"/>
      <c r="K2" s="27"/>
      <c r="L2" s="27"/>
      <c r="M2" s="27"/>
      <c r="N2" s="27"/>
      <c r="O2" s="27"/>
    </row>
    <row r="3" ht="15" customHeight="1" spans="1:15">
      <c r="A3" s="108" t="str">
        <f>"单位名称："&amp;"云南省社会保险局"</f>
        <v>单位名称：云南省社会保险局</v>
      </c>
      <c r="B3" s="109"/>
      <c r="C3" s="61"/>
      <c r="D3" s="61"/>
      <c r="E3" s="61"/>
      <c r="F3" s="61"/>
      <c r="G3" s="6"/>
      <c r="H3" s="61"/>
      <c r="I3" s="61"/>
      <c r="J3" s="6"/>
      <c r="K3" s="61"/>
      <c r="L3" s="61"/>
      <c r="M3" s="6"/>
      <c r="N3" s="6"/>
      <c r="O3" s="110" t="s">
        <v>2</v>
      </c>
    </row>
    <row r="4" ht="18.75" customHeight="1" spans="1:15">
      <c r="A4" s="9" t="s">
        <v>48</v>
      </c>
      <c r="B4" s="9" t="s">
        <v>49</v>
      </c>
      <c r="C4" s="15" t="s">
        <v>30</v>
      </c>
      <c r="D4" s="64" t="s">
        <v>33</v>
      </c>
      <c r="E4" s="64"/>
      <c r="F4" s="64"/>
      <c r="G4" s="153" t="s">
        <v>34</v>
      </c>
      <c r="H4" s="9" t="s">
        <v>35</v>
      </c>
      <c r="I4" s="9" t="s">
        <v>50</v>
      </c>
      <c r="J4" s="10" t="s">
        <v>51</v>
      </c>
      <c r="K4" s="73" t="s">
        <v>52</v>
      </c>
      <c r="L4" s="73" t="s">
        <v>53</v>
      </c>
      <c r="M4" s="73" t="s">
        <v>54</v>
      </c>
      <c r="N4" s="73" t="s">
        <v>55</v>
      </c>
      <c r="O4" s="91" t="s">
        <v>56</v>
      </c>
    </row>
    <row r="5" ht="30" customHeight="1" spans="1:15">
      <c r="A5" s="18"/>
      <c r="B5" s="18"/>
      <c r="C5" s="18"/>
      <c r="D5" s="64" t="s">
        <v>32</v>
      </c>
      <c r="E5" s="64" t="s">
        <v>57</v>
      </c>
      <c r="F5" s="64" t="s">
        <v>58</v>
      </c>
      <c r="G5" s="18"/>
      <c r="H5" s="18"/>
      <c r="I5" s="18"/>
      <c r="J5" s="64" t="s">
        <v>32</v>
      </c>
      <c r="K5" s="95" t="s">
        <v>52</v>
      </c>
      <c r="L5" s="95" t="s">
        <v>53</v>
      </c>
      <c r="M5" s="95" t="s">
        <v>54</v>
      </c>
      <c r="N5" s="95" t="s">
        <v>55</v>
      </c>
      <c r="O5" s="95" t="s">
        <v>56</v>
      </c>
    </row>
    <row r="6" ht="16.5" customHeight="1" spans="1:15">
      <c r="A6" s="64">
        <v>1</v>
      </c>
      <c r="B6" s="64">
        <v>2</v>
      </c>
      <c r="C6" s="64">
        <v>3</v>
      </c>
      <c r="D6" s="64">
        <v>4</v>
      </c>
      <c r="E6" s="64">
        <v>5</v>
      </c>
      <c r="F6" s="64">
        <v>6</v>
      </c>
      <c r="G6" s="64">
        <v>7</v>
      </c>
      <c r="H6" s="49">
        <v>8</v>
      </c>
      <c r="I6" s="49">
        <v>9</v>
      </c>
      <c r="J6" s="49">
        <v>10</v>
      </c>
      <c r="K6" s="49">
        <v>11</v>
      </c>
      <c r="L6" s="49">
        <v>12</v>
      </c>
      <c r="M6" s="49">
        <v>13</v>
      </c>
      <c r="N6" s="49">
        <v>14</v>
      </c>
      <c r="O6" s="64">
        <v>15</v>
      </c>
    </row>
    <row r="7" ht="20.25" customHeight="1" spans="1:15">
      <c r="A7" s="29" t="s">
        <v>59</v>
      </c>
      <c r="B7" s="29" t="s">
        <v>60</v>
      </c>
      <c r="C7" s="129">
        <v>3309778692.31</v>
      </c>
      <c r="D7" s="129">
        <v>3309778692.31</v>
      </c>
      <c r="E7" s="129">
        <v>2872139315.31</v>
      </c>
      <c r="F7" s="129">
        <v>437639377</v>
      </c>
      <c r="G7" s="96"/>
      <c r="H7" s="129"/>
      <c r="I7" s="129"/>
      <c r="J7" s="129"/>
      <c r="K7" s="129"/>
      <c r="L7" s="129"/>
      <c r="M7" s="96"/>
      <c r="N7" s="129"/>
      <c r="O7" s="129"/>
    </row>
    <row r="8" ht="20.25" customHeight="1" spans="1:15">
      <c r="A8" s="66" t="s">
        <v>61</v>
      </c>
      <c r="B8" s="66" t="s">
        <v>62</v>
      </c>
      <c r="C8" s="129">
        <v>28414844.79</v>
      </c>
      <c r="D8" s="129">
        <v>28414844.79</v>
      </c>
      <c r="E8" s="129">
        <v>19675467.79</v>
      </c>
      <c r="F8" s="129">
        <v>8739377</v>
      </c>
      <c r="G8" s="96"/>
      <c r="H8" s="129"/>
      <c r="I8" s="129"/>
      <c r="J8" s="129"/>
      <c r="K8" s="129"/>
      <c r="L8" s="129"/>
      <c r="M8" s="96"/>
      <c r="N8" s="129"/>
      <c r="O8" s="129"/>
    </row>
    <row r="9" ht="20.25" customHeight="1" spans="1:15">
      <c r="A9" s="137" t="s">
        <v>63</v>
      </c>
      <c r="B9" s="137" t="s">
        <v>64</v>
      </c>
      <c r="C9" s="129">
        <v>19675467.79</v>
      </c>
      <c r="D9" s="129">
        <v>19675467.79</v>
      </c>
      <c r="E9" s="129">
        <v>19675467.79</v>
      </c>
      <c r="F9" s="129"/>
      <c r="G9" s="96"/>
      <c r="H9" s="129"/>
      <c r="I9" s="129"/>
      <c r="J9" s="129"/>
      <c r="K9" s="129"/>
      <c r="L9" s="129"/>
      <c r="M9" s="96"/>
      <c r="N9" s="129"/>
      <c r="O9" s="129"/>
    </row>
    <row r="10" ht="20.25" customHeight="1" spans="1:15">
      <c r="A10" s="137" t="s">
        <v>65</v>
      </c>
      <c r="B10" s="137" t="s">
        <v>66</v>
      </c>
      <c r="C10" s="129">
        <v>8103939</v>
      </c>
      <c r="D10" s="129">
        <v>8103939</v>
      </c>
      <c r="E10" s="129"/>
      <c r="F10" s="129">
        <v>8103939</v>
      </c>
      <c r="G10" s="96"/>
      <c r="H10" s="129"/>
      <c r="I10" s="129"/>
      <c r="J10" s="129"/>
      <c r="K10" s="129"/>
      <c r="L10" s="129"/>
      <c r="M10" s="96"/>
      <c r="N10" s="129"/>
      <c r="O10" s="129"/>
    </row>
    <row r="11" ht="20.25" customHeight="1" spans="1:15">
      <c r="A11" s="137" t="s">
        <v>67</v>
      </c>
      <c r="B11" s="137" t="s">
        <v>68</v>
      </c>
      <c r="C11" s="129">
        <v>635438</v>
      </c>
      <c r="D11" s="129">
        <v>635438</v>
      </c>
      <c r="E11" s="129"/>
      <c r="F11" s="129">
        <v>635438</v>
      </c>
      <c r="G11" s="96"/>
      <c r="H11" s="129"/>
      <c r="I11" s="129"/>
      <c r="J11" s="129"/>
      <c r="K11" s="129"/>
      <c r="L11" s="129"/>
      <c r="M11" s="96"/>
      <c r="N11" s="129"/>
      <c r="O11" s="129"/>
    </row>
    <row r="12" ht="20.25" customHeight="1" spans="1:15">
      <c r="A12" s="66" t="s">
        <v>69</v>
      </c>
      <c r="B12" s="66" t="s">
        <v>70</v>
      </c>
      <c r="C12" s="129">
        <v>2852439825.38</v>
      </c>
      <c r="D12" s="129">
        <v>2852439825.38</v>
      </c>
      <c r="E12" s="129">
        <v>2852439825.38</v>
      </c>
      <c r="F12" s="129"/>
      <c r="G12" s="96"/>
      <c r="H12" s="129"/>
      <c r="I12" s="129"/>
      <c r="J12" s="129"/>
      <c r="K12" s="129"/>
      <c r="L12" s="129"/>
      <c r="M12" s="96"/>
      <c r="N12" s="129"/>
      <c r="O12" s="129"/>
    </row>
    <row r="13" ht="20.25" customHeight="1" spans="1:15">
      <c r="A13" s="137" t="s">
        <v>71</v>
      </c>
      <c r="B13" s="137" t="s">
        <v>72</v>
      </c>
      <c r="C13" s="129">
        <v>17280</v>
      </c>
      <c r="D13" s="129">
        <v>17280</v>
      </c>
      <c r="E13" s="129">
        <v>17280</v>
      </c>
      <c r="F13" s="129"/>
      <c r="G13" s="96"/>
      <c r="H13" s="129"/>
      <c r="I13" s="129"/>
      <c r="J13" s="129"/>
      <c r="K13" s="129"/>
      <c r="L13" s="129"/>
      <c r="M13" s="96"/>
      <c r="N13" s="129"/>
      <c r="O13" s="129"/>
    </row>
    <row r="14" ht="20.25" customHeight="1" spans="1:15">
      <c r="A14" s="137" t="s">
        <v>73</v>
      </c>
      <c r="B14" s="137" t="s">
        <v>74</v>
      </c>
      <c r="C14" s="129">
        <v>2422545.38</v>
      </c>
      <c r="D14" s="129">
        <v>2422545.38</v>
      </c>
      <c r="E14" s="129">
        <v>2422545.38</v>
      </c>
      <c r="F14" s="129"/>
      <c r="G14" s="96"/>
      <c r="H14" s="129"/>
      <c r="I14" s="129"/>
      <c r="J14" s="129"/>
      <c r="K14" s="129"/>
      <c r="L14" s="129"/>
      <c r="M14" s="96"/>
      <c r="N14" s="129"/>
      <c r="O14" s="129"/>
    </row>
    <row r="15" ht="20.25" customHeight="1" spans="1:15">
      <c r="A15" s="137" t="s">
        <v>75</v>
      </c>
      <c r="B15" s="137" t="s">
        <v>76</v>
      </c>
      <c r="C15" s="129">
        <v>430000000</v>
      </c>
      <c r="D15" s="129">
        <v>430000000</v>
      </c>
      <c r="E15" s="129">
        <v>430000000</v>
      </c>
      <c r="F15" s="129"/>
      <c r="G15" s="96"/>
      <c r="H15" s="129"/>
      <c r="I15" s="129"/>
      <c r="J15" s="129"/>
      <c r="K15" s="129"/>
      <c r="L15" s="129"/>
      <c r="M15" s="96"/>
      <c r="N15" s="129"/>
      <c r="O15" s="129"/>
    </row>
    <row r="16" ht="20.25" customHeight="1" spans="1:15">
      <c r="A16" s="137" t="s">
        <v>77</v>
      </c>
      <c r="B16" s="137" t="s">
        <v>78</v>
      </c>
      <c r="C16" s="129">
        <v>2420000000</v>
      </c>
      <c r="D16" s="129">
        <v>2420000000</v>
      </c>
      <c r="E16" s="129">
        <v>2420000000</v>
      </c>
      <c r="F16" s="129"/>
      <c r="G16" s="96"/>
      <c r="H16" s="129"/>
      <c r="I16" s="129"/>
      <c r="J16" s="129"/>
      <c r="K16" s="129"/>
      <c r="L16" s="129"/>
      <c r="M16" s="96"/>
      <c r="N16" s="129"/>
      <c r="O16" s="129"/>
    </row>
    <row r="17" ht="20.25" customHeight="1" spans="1:15">
      <c r="A17" s="66" t="s">
        <v>79</v>
      </c>
      <c r="B17" s="66" t="s">
        <v>80</v>
      </c>
      <c r="C17" s="129">
        <v>428900000</v>
      </c>
      <c r="D17" s="129">
        <v>428900000</v>
      </c>
      <c r="E17" s="129"/>
      <c r="F17" s="129">
        <v>428900000</v>
      </c>
      <c r="G17" s="96"/>
      <c r="H17" s="129"/>
      <c r="I17" s="129"/>
      <c r="J17" s="129"/>
      <c r="K17" s="129"/>
      <c r="L17" s="129"/>
      <c r="M17" s="96"/>
      <c r="N17" s="129"/>
      <c r="O17" s="129"/>
    </row>
    <row r="18" ht="20.25" customHeight="1" spans="1:15">
      <c r="A18" s="137" t="s">
        <v>81</v>
      </c>
      <c r="B18" s="137" t="s">
        <v>82</v>
      </c>
      <c r="C18" s="129">
        <v>428900000</v>
      </c>
      <c r="D18" s="129">
        <v>428900000</v>
      </c>
      <c r="E18" s="129"/>
      <c r="F18" s="129">
        <v>428900000</v>
      </c>
      <c r="G18" s="96"/>
      <c r="H18" s="129"/>
      <c r="I18" s="129"/>
      <c r="J18" s="129"/>
      <c r="K18" s="129"/>
      <c r="L18" s="129"/>
      <c r="M18" s="96"/>
      <c r="N18" s="129"/>
      <c r="O18" s="129"/>
    </row>
    <row r="19" ht="20.25" customHeight="1" spans="1:15">
      <c r="A19" s="66" t="s">
        <v>83</v>
      </c>
      <c r="B19" s="66" t="s">
        <v>84</v>
      </c>
      <c r="C19" s="129">
        <v>24022.14</v>
      </c>
      <c r="D19" s="129">
        <v>24022.14</v>
      </c>
      <c r="E19" s="129">
        <v>24022.14</v>
      </c>
      <c r="F19" s="129"/>
      <c r="G19" s="96"/>
      <c r="H19" s="129"/>
      <c r="I19" s="129"/>
      <c r="J19" s="129"/>
      <c r="K19" s="129"/>
      <c r="L19" s="129"/>
      <c r="M19" s="96"/>
      <c r="N19" s="129"/>
      <c r="O19" s="129"/>
    </row>
    <row r="20" ht="20.25" customHeight="1" spans="1:15">
      <c r="A20" s="137" t="s">
        <v>85</v>
      </c>
      <c r="B20" s="137" t="s">
        <v>84</v>
      </c>
      <c r="C20" s="129">
        <v>24022.14</v>
      </c>
      <c r="D20" s="129">
        <v>24022.14</v>
      </c>
      <c r="E20" s="129">
        <v>24022.14</v>
      </c>
      <c r="F20" s="129"/>
      <c r="G20" s="96"/>
      <c r="H20" s="129"/>
      <c r="I20" s="129"/>
      <c r="J20" s="129"/>
      <c r="K20" s="129"/>
      <c r="L20" s="129"/>
      <c r="M20" s="96"/>
      <c r="N20" s="129"/>
      <c r="O20" s="129"/>
    </row>
    <row r="21" ht="20.25" customHeight="1" spans="1:15">
      <c r="A21" s="29" t="s">
        <v>86</v>
      </c>
      <c r="B21" s="29" t="s">
        <v>87</v>
      </c>
      <c r="C21" s="129">
        <v>2400885.64</v>
      </c>
      <c r="D21" s="129">
        <v>2400885.64</v>
      </c>
      <c r="E21" s="129">
        <v>2400885.64</v>
      </c>
      <c r="F21" s="129"/>
      <c r="G21" s="96"/>
      <c r="H21" s="129"/>
      <c r="I21" s="129"/>
      <c r="J21" s="129"/>
      <c r="K21" s="129"/>
      <c r="L21" s="129"/>
      <c r="M21" s="96"/>
      <c r="N21" s="129"/>
      <c r="O21" s="129"/>
    </row>
    <row r="22" ht="20.25" customHeight="1" spans="1:15">
      <c r="A22" s="66" t="s">
        <v>88</v>
      </c>
      <c r="B22" s="66" t="s">
        <v>89</v>
      </c>
      <c r="C22" s="129">
        <v>2400885.64</v>
      </c>
      <c r="D22" s="129">
        <v>2400885.64</v>
      </c>
      <c r="E22" s="129">
        <v>2400885.64</v>
      </c>
      <c r="F22" s="129"/>
      <c r="G22" s="96"/>
      <c r="H22" s="129"/>
      <c r="I22" s="129"/>
      <c r="J22" s="129"/>
      <c r="K22" s="129"/>
      <c r="L22" s="129"/>
      <c r="M22" s="96"/>
      <c r="N22" s="129"/>
      <c r="O22" s="129"/>
    </row>
    <row r="23" ht="20.25" customHeight="1" spans="1:15">
      <c r="A23" s="137" t="s">
        <v>90</v>
      </c>
      <c r="B23" s="137" t="s">
        <v>91</v>
      </c>
      <c r="C23" s="129">
        <v>1514090.87</v>
      </c>
      <c r="D23" s="129">
        <v>1514090.87</v>
      </c>
      <c r="E23" s="129">
        <v>1514090.87</v>
      </c>
      <c r="F23" s="129"/>
      <c r="G23" s="96"/>
      <c r="H23" s="129"/>
      <c r="I23" s="129"/>
      <c r="J23" s="129"/>
      <c r="K23" s="129"/>
      <c r="L23" s="129"/>
      <c r="M23" s="96"/>
      <c r="N23" s="129"/>
      <c r="O23" s="129"/>
    </row>
    <row r="24" ht="20.25" customHeight="1" spans="1:15">
      <c r="A24" s="137" t="s">
        <v>92</v>
      </c>
      <c r="B24" s="137" t="s">
        <v>93</v>
      </c>
      <c r="C24" s="129">
        <v>834378.77</v>
      </c>
      <c r="D24" s="129">
        <v>834378.77</v>
      </c>
      <c r="E24" s="129">
        <v>834378.77</v>
      </c>
      <c r="F24" s="129"/>
      <c r="G24" s="96"/>
      <c r="H24" s="129"/>
      <c r="I24" s="129"/>
      <c r="J24" s="129"/>
      <c r="K24" s="129"/>
      <c r="L24" s="129"/>
      <c r="M24" s="96"/>
      <c r="N24" s="129"/>
      <c r="O24" s="129"/>
    </row>
    <row r="25" ht="20.25" customHeight="1" spans="1:15">
      <c r="A25" s="137" t="s">
        <v>94</v>
      </c>
      <c r="B25" s="137" t="s">
        <v>95</v>
      </c>
      <c r="C25" s="129">
        <v>52416</v>
      </c>
      <c r="D25" s="129">
        <v>52416</v>
      </c>
      <c r="E25" s="129">
        <v>52416</v>
      </c>
      <c r="F25" s="129"/>
      <c r="G25" s="96"/>
      <c r="H25" s="129"/>
      <c r="I25" s="129"/>
      <c r="J25" s="129"/>
      <c r="K25" s="129"/>
      <c r="L25" s="129"/>
      <c r="M25" s="96"/>
      <c r="N25" s="129"/>
      <c r="O25" s="129"/>
    </row>
    <row r="26" ht="20.25" customHeight="1" spans="1:15">
      <c r="A26" s="29" t="s">
        <v>96</v>
      </c>
      <c r="B26" s="29" t="s">
        <v>97</v>
      </c>
      <c r="C26" s="129">
        <v>2025943.67</v>
      </c>
      <c r="D26" s="129">
        <v>2025943.67</v>
      </c>
      <c r="E26" s="129">
        <v>2025943.67</v>
      </c>
      <c r="F26" s="129"/>
      <c r="G26" s="96"/>
      <c r="H26" s="129"/>
      <c r="I26" s="129"/>
      <c r="J26" s="129"/>
      <c r="K26" s="129"/>
      <c r="L26" s="129"/>
      <c r="M26" s="96"/>
      <c r="N26" s="129"/>
      <c r="O26" s="129"/>
    </row>
    <row r="27" ht="20.25" customHeight="1" spans="1:15">
      <c r="A27" s="66" t="s">
        <v>98</v>
      </c>
      <c r="B27" s="66" t="s">
        <v>99</v>
      </c>
      <c r="C27" s="129">
        <v>2025943.67</v>
      </c>
      <c r="D27" s="129">
        <v>2025943.67</v>
      </c>
      <c r="E27" s="129">
        <v>2025943.67</v>
      </c>
      <c r="F27" s="129"/>
      <c r="G27" s="96"/>
      <c r="H27" s="129"/>
      <c r="I27" s="129"/>
      <c r="J27" s="129"/>
      <c r="K27" s="129"/>
      <c r="L27" s="129"/>
      <c r="M27" s="96"/>
      <c r="N27" s="129"/>
      <c r="O27" s="129"/>
    </row>
    <row r="28" ht="20.25" customHeight="1" spans="1:15">
      <c r="A28" s="137" t="s">
        <v>100</v>
      </c>
      <c r="B28" s="137" t="s">
        <v>101</v>
      </c>
      <c r="C28" s="129">
        <v>2025943.67</v>
      </c>
      <c r="D28" s="129">
        <v>2025943.67</v>
      </c>
      <c r="E28" s="129">
        <v>2025943.67</v>
      </c>
      <c r="F28" s="129"/>
      <c r="G28" s="96"/>
      <c r="H28" s="129"/>
      <c r="I28" s="129"/>
      <c r="J28" s="129"/>
      <c r="K28" s="129"/>
      <c r="L28" s="129"/>
      <c r="M28" s="96"/>
      <c r="N28" s="129"/>
      <c r="O28" s="129"/>
    </row>
    <row r="29" ht="17.25" customHeight="1" spans="1:15">
      <c r="A29" s="154" t="s">
        <v>102</v>
      </c>
      <c r="B29" s="155" t="s">
        <v>102</v>
      </c>
      <c r="C29" s="129">
        <v>3314205521.62</v>
      </c>
      <c r="D29" s="129">
        <v>3314205521.62</v>
      </c>
      <c r="E29" s="129">
        <v>2876566144.62</v>
      </c>
      <c r="F29" s="129">
        <v>437639377</v>
      </c>
      <c r="G29" s="96"/>
      <c r="H29" s="129"/>
      <c r="I29" s="129"/>
      <c r="J29" s="129"/>
      <c r="K29" s="129"/>
      <c r="L29" s="129"/>
      <c r="M29" s="96"/>
      <c r="N29" s="129"/>
      <c r="O29" s="129"/>
    </row>
  </sheetData>
  <mergeCells count="11">
    <mergeCell ref="A2:O2"/>
    <mergeCell ref="A3:L3"/>
    <mergeCell ref="D4:F4"/>
    <mergeCell ref="J4:O4"/>
    <mergeCell ref="A29:B29"/>
    <mergeCell ref="A4:A5"/>
    <mergeCell ref="B4:B5"/>
    <mergeCell ref="C4:C5"/>
    <mergeCell ref="G4:G5"/>
    <mergeCell ref="H4:H5"/>
    <mergeCell ref="I4:I5"/>
  </mergeCells>
  <printOptions horizontalCentered="1"/>
  <pageMargins left="0.393055555555556" right="0.393055555555556" top="0.393055555555556" bottom="0.393055555555556" header="0" footer="0"/>
  <pageSetup paperSize="9" scale="48"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16"/>
  <sheetViews>
    <sheetView showZeros="0" workbookViewId="0">
      <selection activeCell="B25" sqref="B25"/>
    </sheetView>
  </sheetViews>
  <sheetFormatPr defaultColWidth="9.14166666666667" defaultRowHeight="14.25" customHeight="1" outlineLevelCol="3"/>
  <cols>
    <col min="1" max="1" width="49.2833333333333" customWidth="1"/>
    <col min="2" max="2" width="43.3166666666667" customWidth="1"/>
    <col min="3" max="3" width="48.575" customWidth="1"/>
    <col min="4" max="4" width="41.175" customWidth="1"/>
  </cols>
  <sheetData>
    <row r="1" customHeight="1" spans="4:4">
      <c r="D1" s="106" t="s">
        <v>103</v>
      </c>
    </row>
    <row r="2" ht="31.5" customHeight="1" spans="1:4">
      <c r="A2" s="46" t="s">
        <v>104</v>
      </c>
      <c r="B2" s="140"/>
      <c r="C2" s="140"/>
      <c r="D2" s="140"/>
    </row>
    <row r="3" ht="17.25" customHeight="1" spans="1:4">
      <c r="A3" s="4" t="str">
        <f>"单位名称："&amp;"云南省社会保险局"</f>
        <v>单位名称：云南省社会保险局</v>
      </c>
      <c r="B3" s="141"/>
      <c r="C3" s="141"/>
      <c r="D3" s="107" t="s">
        <v>2</v>
      </c>
    </row>
    <row r="4" ht="24.65" customHeight="1" spans="1:4">
      <c r="A4" s="10" t="s">
        <v>3</v>
      </c>
      <c r="B4" s="12"/>
      <c r="C4" s="10" t="s">
        <v>4</v>
      </c>
      <c r="D4" s="12"/>
    </row>
    <row r="5" ht="15.65" customHeight="1" spans="1:4">
      <c r="A5" s="15" t="s">
        <v>5</v>
      </c>
      <c r="B5" s="142" t="s">
        <v>6</v>
      </c>
      <c r="C5" s="15" t="s">
        <v>105</v>
      </c>
      <c r="D5" s="142" t="s">
        <v>6</v>
      </c>
    </row>
    <row r="6" ht="14.15" customHeight="1" spans="1:4">
      <c r="A6" s="18"/>
      <c r="B6" s="17"/>
      <c r="C6" s="18"/>
      <c r="D6" s="17"/>
    </row>
    <row r="7" ht="29.15" customHeight="1" spans="1:4">
      <c r="A7" s="143" t="s">
        <v>106</v>
      </c>
      <c r="B7" s="144">
        <v>3313737044.62</v>
      </c>
      <c r="C7" s="145" t="s">
        <v>107</v>
      </c>
      <c r="D7" s="144">
        <v>3314205521.62</v>
      </c>
    </row>
    <row r="8" ht="29.15" customHeight="1" spans="1:4">
      <c r="A8" s="146" t="s">
        <v>108</v>
      </c>
      <c r="B8" s="96">
        <v>3313737044.62</v>
      </c>
      <c r="C8" s="23" t="str">
        <f>"（一）"&amp;"社会保障和就业支出"</f>
        <v>（一）社会保障和就业支出</v>
      </c>
      <c r="D8" s="96">
        <v>3309778692.31</v>
      </c>
    </row>
    <row r="9" ht="29.15" customHeight="1" spans="1:4">
      <c r="A9" s="146" t="s">
        <v>109</v>
      </c>
      <c r="B9" s="96"/>
      <c r="C9" s="23" t="str">
        <f>"（二）"&amp;"卫生健康支出"</f>
        <v>（二）卫生健康支出</v>
      </c>
      <c r="D9" s="96">
        <v>2400885.64</v>
      </c>
    </row>
    <row r="10" ht="29.15" customHeight="1" spans="1:4">
      <c r="A10" s="146" t="s">
        <v>110</v>
      </c>
      <c r="B10" s="96"/>
      <c r="C10" s="23" t="str">
        <f>"（三）"&amp;"住房保障支出"</f>
        <v>（三）住房保障支出</v>
      </c>
      <c r="D10" s="96">
        <v>2025943.67</v>
      </c>
    </row>
    <row r="11" ht="29.15" customHeight="1" spans="1:4">
      <c r="A11" s="147" t="s">
        <v>111</v>
      </c>
      <c r="B11" s="148">
        <v>468477</v>
      </c>
      <c r="C11" s="23" t="str">
        <f>"（四）"&amp;"转移性支出"</f>
        <v>（四）转移性支出</v>
      </c>
      <c r="D11" s="96"/>
    </row>
    <row r="12" ht="29.15" customHeight="1" spans="1:4">
      <c r="A12" s="146" t="s">
        <v>108</v>
      </c>
      <c r="B12" s="129">
        <v>468477</v>
      </c>
      <c r="C12" s="149"/>
      <c r="D12" s="148"/>
    </row>
    <row r="13" ht="29.15" customHeight="1" spans="1:4">
      <c r="A13" s="150" t="s">
        <v>109</v>
      </c>
      <c r="B13" s="129"/>
      <c r="C13" s="149"/>
      <c r="D13" s="148"/>
    </row>
    <row r="14" ht="29.15" customHeight="1" spans="1:4">
      <c r="A14" s="150" t="s">
        <v>110</v>
      </c>
      <c r="B14" s="148"/>
      <c r="C14" s="149"/>
      <c r="D14" s="148"/>
    </row>
    <row r="15" ht="29.15" customHeight="1" spans="1:4">
      <c r="A15" s="151"/>
      <c r="B15" s="148"/>
      <c r="C15" s="152" t="s">
        <v>112</v>
      </c>
      <c r="D15" s="148"/>
    </row>
    <row r="16" ht="29.15" customHeight="1" spans="1:4">
      <c r="A16" s="151" t="s">
        <v>113</v>
      </c>
      <c r="B16" s="148">
        <v>3314205521.62</v>
      </c>
      <c r="C16" s="149" t="s">
        <v>25</v>
      </c>
      <c r="D16" s="148">
        <v>3314205521.62</v>
      </c>
    </row>
  </sheetData>
  <mergeCells count="8">
    <mergeCell ref="A2:D2"/>
    <mergeCell ref="A3:B3"/>
    <mergeCell ref="A4:B4"/>
    <mergeCell ref="C4:D4"/>
    <mergeCell ref="A5:A6"/>
    <mergeCell ref="B5:B6"/>
    <mergeCell ref="C5:C6"/>
    <mergeCell ref="D5:D6"/>
  </mergeCells>
  <printOptions horizontalCentered="1"/>
  <pageMargins left="0.393055555555556" right="0.393055555555556" top="0.393055555555556" bottom="0.393055555555556" header="0" footer="0"/>
  <pageSetup paperSize="9" scale="7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29"/>
  <sheetViews>
    <sheetView showZeros="0" zoomScale="70" zoomScaleNormal="70" workbookViewId="0">
      <selection activeCell="B25" sqref="B25"/>
    </sheetView>
  </sheetViews>
  <sheetFormatPr defaultColWidth="9.14166666666667" defaultRowHeight="14.25" customHeight="1" outlineLevelCol="6"/>
  <cols>
    <col min="1" max="1" width="20.1416666666667" customWidth="1"/>
    <col min="2" max="2" width="37.3166666666667" customWidth="1"/>
    <col min="3" max="3" width="24.2833333333333" customWidth="1"/>
    <col min="4" max="6" width="25.0333333333333" customWidth="1"/>
    <col min="7" max="7" width="24.2833333333333" customWidth="1"/>
  </cols>
  <sheetData>
    <row r="1" ht="12" customHeight="1" spans="4:7">
      <c r="D1" s="121"/>
      <c r="F1" s="58"/>
      <c r="G1" s="58" t="s">
        <v>114</v>
      </c>
    </row>
    <row r="2" ht="39" customHeight="1" spans="1:7">
      <c r="A2" s="3" t="s">
        <v>115</v>
      </c>
      <c r="B2" s="3"/>
      <c r="C2" s="3"/>
      <c r="D2" s="3"/>
      <c r="E2" s="3"/>
      <c r="F2" s="3"/>
      <c r="G2" s="3"/>
    </row>
    <row r="3" ht="18" customHeight="1" spans="1:7">
      <c r="A3" s="4" t="str">
        <f>"单位名称："&amp;"云南省社会保险局"</f>
        <v>单位名称：云南省社会保险局</v>
      </c>
      <c r="F3" s="110"/>
      <c r="G3" s="110" t="s">
        <v>2</v>
      </c>
    </row>
    <row r="4" ht="20.25" customHeight="1" spans="1:7">
      <c r="A4" s="131" t="s">
        <v>116</v>
      </c>
      <c r="B4" s="132"/>
      <c r="C4" s="133" t="s">
        <v>30</v>
      </c>
      <c r="D4" s="11" t="s">
        <v>57</v>
      </c>
      <c r="E4" s="11"/>
      <c r="F4" s="12"/>
      <c r="G4" s="133" t="s">
        <v>58</v>
      </c>
    </row>
    <row r="5" ht="20.25" customHeight="1" spans="1:7">
      <c r="A5" s="134" t="s">
        <v>48</v>
      </c>
      <c r="B5" s="135" t="s">
        <v>49</v>
      </c>
      <c r="C5" s="98"/>
      <c r="D5" s="98" t="s">
        <v>32</v>
      </c>
      <c r="E5" s="98" t="s">
        <v>117</v>
      </c>
      <c r="F5" s="98" t="s">
        <v>118</v>
      </c>
      <c r="G5" s="98"/>
    </row>
    <row r="6" ht="13.5" customHeight="1" spans="1:7">
      <c r="A6" s="136" t="s">
        <v>119</v>
      </c>
      <c r="B6" s="136" t="s">
        <v>120</v>
      </c>
      <c r="C6" s="136" t="s">
        <v>121</v>
      </c>
      <c r="D6" s="64"/>
      <c r="E6" s="136" t="s">
        <v>122</v>
      </c>
      <c r="F6" s="136" t="s">
        <v>123</v>
      </c>
      <c r="G6" s="136" t="s">
        <v>124</v>
      </c>
    </row>
    <row r="7" ht="18" customHeight="1" spans="1:7">
      <c r="A7" s="29" t="s">
        <v>59</v>
      </c>
      <c r="B7" s="29" t="s">
        <v>60</v>
      </c>
      <c r="C7" s="22">
        <v>3309310215.31</v>
      </c>
      <c r="D7" s="22">
        <v>2872139315.31</v>
      </c>
      <c r="E7" s="22">
        <v>18997921.97</v>
      </c>
      <c r="F7" s="22">
        <v>2853141393.34</v>
      </c>
      <c r="G7" s="22">
        <v>437170900</v>
      </c>
    </row>
    <row r="8" ht="18" customHeight="1" spans="1:7">
      <c r="A8" s="29" t="s">
        <v>61</v>
      </c>
      <c r="B8" s="66" t="s">
        <v>62</v>
      </c>
      <c r="C8" s="22">
        <v>27946367.79</v>
      </c>
      <c r="D8" s="22">
        <v>19675467.79</v>
      </c>
      <c r="E8" s="22">
        <v>16551354.45</v>
      </c>
      <c r="F8" s="22">
        <v>3124113.34</v>
      </c>
      <c r="G8" s="22">
        <v>8270900</v>
      </c>
    </row>
    <row r="9" ht="18" customHeight="1" spans="1:7">
      <c r="A9" s="29" t="s">
        <v>63</v>
      </c>
      <c r="B9" s="137" t="s">
        <v>64</v>
      </c>
      <c r="C9" s="22">
        <v>19675467.79</v>
      </c>
      <c r="D9" s="22">
        <v>19675467.79</v>
      </c>
      <c r="E9" s="22">
        <v>16551354.45</v>
      </c>
      <c r="F9" s="22">
        <v>3124113.34</v>
      </c>
      <c r="G9" s="22"/>
    </row>
    <row r="10" ht="18" customHeight="1" spans="1:7">
      <c r="A10" s="29" t="s">
        <v>65</v>
      </c>
      <c r="B10" s="137" t="s">
        <v>66</v>
      </c>
      <c r="C10" s="22">
        <v>7970900</v>
      </c>
      <c r="D10" s="22"/>
      <c r="E10" s="22"/>
      <c r="F10" s="22"/>
      <c r="G10" s="22">
        <v>7970900</v>
      </c>
    </row>
    <row r="11" ht="18" customHeight="1" spans="1:7">
      <c r="A11" s="29" t="s">
        <v>67</v>
      </c>
      <c r="B11" s="137" t="s">
        <v>68</v>
      </c>
      <c r="C11" s="22">
        <v>300000</v>
      </c>
      <c r="D11" s="22"/>
      <c r="E11" s="22"/>
      <c r="F11" s="22"/>
      <c r="G11" s="22">
        <v>300000</v>
      </c>
    </row>
    <row r="12" ht="18" customHeight="1" spans="1:7">
      <c r="A12" s="29" t="s">
        <v>69</v>
      </c>
      <c r="B12" s="66" t="s">
        <v>70</v>
      </c>
      <c r="C12" s="22">
        <v>2852439825.38</v>
      </c>
      <c r="D12" s="22">
        <v>2852439825.38</v>
      </c>
      <c r="E12" s="22">
        <v>2422545.38</v>
      </c>
      <c r="F12" s="22">
        <v>2850017280</v>
      </c>
      <c r="G12" s="22"/>
    </row>
    <row r="13" ht="18" customHeight="1" spans="1:7">
      <c r="A13" s="29" t="s">
        <v>71</v>
      </c>
      <c r="B13" s="137" t="s">
        <v>72</v>
      </c>
      <c r="C13" s="22">
        <v>17280</v>
      </c>
      <c r="D13" s="22">
        <v>17280</v>
      </c>
      <c r="E13" s="22"/>
      <c r="F13" s="22">
        <v>17280</v>
      </c>
      <c r="G13" s="22"/>
    </row>
    <row r="14" ht="18" customHeight="1" spans="1:7">
      <c r="A14" s="29" t="s">
        <v>73</v>
      </c>
      <c r="B14" s="137" t="s">
        <v>74</v>
      </c>
      <c r="C14" s="22">
        <v>2422545.38</v>
      </c>
      <c r="D14" s="22">
        <v>2422545.38</v>
      </c>
      <c r="E14" s="22">
        <v>2422545.38</v>
      </c>
      <c r="F14" s="22"/>
      <c r="G14" s="22"/>
    </row>
    <row r="15" ht="18" customHeight="1" spans="1:7">
      <c r="A15" s="29" t="s">
        <v>75</v>
      </c>
      <c r="B15" s="137" t="s">
        <v>76</v>
      </c>
      <c r="C15" s="22">
        <v>430000000</v>
      </c>
      <c r="D15" s="22">
        <v>430000000</v>
      </c>
      <c r="E15" s="22"/>
      <c r="F15" s="22">
        <v>430000000</v>
      </c>
      <c r="G15" s="22"/>
    </row>
    <row r="16" ht="18" customHeight="1" spans="1:7">
      <c r="A16" s="29" t="s">
        <v>77</v>
      </c>
      <c r="B16" s="137" t="s">
        <v>78</v>
      </c>
      <c r="C16" s="22">
        <v>2420000000</v>
      </c>
      <c r="D16" s="22">
        <v>2420000000</v>
      </c>
      <c r="E16" s="22"/>
      <c r="F16" s="22">
        <v>2420000000</v>
      </c>
      <c r="G16" s="22"/>
    </row>
    <row r="17" ht="18" customHeight="1" spans="1:7">
      <c r="A17" s="29" t="s">
        <v>79</v>
      </c>
      <c r="B17" s="66" t="s">
        <v>80</v>
      </c>
      <c r="C17" s="22">
        <v>428900000</v>
      </c>
      <c r="D17" s="22"/>
      <c r="E17" s="22"/>
      <c r="F17" s="22"/>
      <c r="G17" s="22">
        <v>428900000</v>
      </c>
    </row>
    <row r="18" ht="18" customHeight="1" spans="1:7">
      <c r="A18" s="29" t="s">
        <v>81</v>
      </c>
      <c r="B18" s="137" t="s">
        <v>82</v>
      </c>
      <c r="C18" s="22">
        <v>428900000</v>
      </c>
      <c r="D18" s="22"/>
      <c r="E18" s="22"/>
      <c r="F18" s="22"/>
      <c r="G18" s="22">
        <v>428900000</v>
      </c>
    </row>
    <row r="19" ht="18" customHeight="1" spans="1:7">
      <c r="A19" s="29" t="s">
        <v>83</v>
      </c>
      <c r="B19" s="66" t="s">
        <v>84</v>
      </c>
      <c r="C19" s="22">
        <v>24022.14</v>
      </c>
      <c r="D19" s="22">
        <v>24022.14</v>
      </c>
      <c r="E19" s="22">
        <v>24022.14</v>
      </c>
      <c r="F19" s="22"/>
      <c r="G19" s="22"/>
    </row>
    <row r="20" ht="18" customHeight="1" spans="1:7">
      <c r="A20" s="29" t="s">
        <v>85</v>
      </c>
      <c r="B20" s="137" t="s">
        <v>84</v>
      </c>
      <c r="C20" s="22">
        <v>24022.14</v>
      </c>
      <c r="D20" s="22">
        <v>24022.14</v>
      </c>
      <c r="E20" s="22">
        <v>24022.14</v>
      </c>
      <c r="F20" s="22"/>
      <c r="G20" s="22"/>
    </row>
    <row r="21" ht="18" customHeight="1" spans="1:7">
      <c r="A21" s="29" t="s">
        <v>86</v>
      </c>
      <c r="B21" s="29" t="s">
        <v>87</v>
      </c>
      <c r="C21" s="22">
        <v>2400885.64</v>
      </c>
      <c r="D21" s="22">
        <v>2400885.64</v>
      </c>
      <c r="E21" s="22">
        <v>2400885.64</v>
      </c>
      <c r="F21" s="22"/>
      <c r="G21" s="22"/>
    </row>
    <row r="22" ht="18" customHeight="1" spans="1:7">
      <c r="A22" s="29" t="s">
        <v>88</v>
      </c>
      <c r="B22" s="66" t="s">
        <v>89</v>
      </c>
      <c r="C22" s="22">
        <v>2400885.64</v>
      </c>
      <c r="D22" s="22">
        <v>2400885.64</v>
      </c>
      <c r="E22" s="22">
        <v>2400885.64</v>
      </c>
      <c r="F22" s="22"/>
      <c r="G22" s="22"/>
    </row>
    <row r="23" ht="18" customHeight="1" spans="1:7">
      <c r="A23" s="29" t="s">
        <v>90</v>
      </c>
      <c r="B23" s="137" t="s">
        <v>91</v>
      </c>
      <c r="C23" s="22">
        <v>1514090.87</v>
      </c>
      <c r="D23" s="22">
        <v>1514090.87</v>
      </c>
      <c r="E23" s="22">
        <v>1514090.87</v>
      </c>
      <c r="F23" s="22"/>
      <c r="G23" s="22"/>
    </row>
    <row r="24" ht="18" customHeight="1" spans="1:7">
      <c r="A24" s="29" t="s">
        <v>92</v>
      </c>
      <c r="B24" s="137" t="s">
        <v>93</v>
      </c>
      <c r="C24" s="22">
        <v>834378.77</v>
      </c>
      <c r="D24" s="22">
        <v>834378.77</v>
      </c>
      <c r="E24" s="22">
        <v>834378.77</v>
      </c>
      <c r="F24" s="22"/>
      <c r="G24" s="22"/>
    </row>
    <row r="25" ht="18" customHeight="1" spans="1:7">
      <c r="A25" s="29" t="s">
        <v>94</v>
      </c>
      <c r="B25" s="137" t="s">
        <v>95</v>
      </c>
      <c r="C25" s="22">
        <v>52416</v>
      </c>
      <c r="D25" s="22">
        <v>52416</v>
      </c>
      <c r="E25" s="22">
        <v>52416</v>
      </c>
      <c r="F25" s="22"/>
      <c r="G25" s="22"/>
    </row>
    <row r="26" ht="18" customHeight="1" spans="1:7">
      <c r="A26" s="29" t="s">
        <v>96</v>
      </c>
      <c r="B26" s="29" t="s">
        <v>97</v>
      </c>
      <c r="C26" s="22">
        <v>2025943.67</v>
      </c>
      <c r="D26" s="22">
        <v>2025943.67</v>
      </c>
      <c r="E26" s="22">
        <v>2025943.67</v>
      </c>
      <c r="F26" s="22"/>
      <c r="G26" s="22"/>
    </row>
    <row r="27" ht="18" customHeight="1" spans="1:7">
      <c r="A27" s="29" t="s">
        <v>98</v>
      </c>
      <c r="B27" s="66" t="s">
        <v>99</v>
      </c>
      <c r="C27" s="22">
        <v>2025943.67</v>
      </c>
      <c r="D27" s="22">
        <v>2025943.67</v>
      </c>
      <c r="E27" s="22">
        <v>2025943.67</v>
      </c>
      <c r="F27" s="22"/>
      <c r="G27" s="22"/>
    </row>
    <row r="28" ht="18" customHeight="1" spans="1:7">
      <c r="A28" s="29" t="s">
        <v>100</v>
      </c>
      <c r="B28" s="137" t="s">
        <v>101</v>
      </c>
      <c r="C28" s="22">
        <v>2025943.67</v>
      </c>
      <c r="D28" s="22">
        <v>2025943.67</v>
      </c>
      <c r="E28" s="22">
        <v>2025943.67</v>
      </c>
      <c r="F28" s="22"/>
      <c r="G28" s="22"/>
    </row>
    <row r="29" ht="18" customHeight="1" spans="1:7">
      <c r="A29" s="138" t="s">
        <v>102</v>
      </c>
      <c r="B29" s="139" t="s">
        <v>102</v>
      </c>
      <c r="C29" s="22">
        <v>3313737044.62</v>
      </c>
      <c r="D29" s="22">
        <v>2876566144.62</v>
      </c>
      <c r="E29" s="22">
        <v>23424751.28</v>
      </c>
      <c r="F29" s="22">
        <v>2853141393.34</v>
      </c>
      <c r="G29" s="22">
        <v>437170900</v>
      </c>
    </row>
  </sheetData>
  <mergeCells count="7">
    <mergeCell ref="A2:G2"/>
    <mergeCell ref="A3:E3"/>
    <mergeCell ref="A4:B4"/>
    <mergeCell ref="D4:F4"/>
    <mergeCell ref="A29:B29"/>
    <mergeCell ref="C4:C5"/>
    <mergeCell ref="G4:G5"/>
  </mergeCells>
  <printOptions horizontalCentered="1"/>
  <pageMargins left="0.393055555555556" right="0.393055555555556" top="0.393055555555556" bottom="0.393055555555556" header="0" footer="0"/>
  <pageSetup paperSize="9" scale="78"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7"/>
  <sheetViews>
    <sheetView showZeros="0" workbookViewId="0">
      <selection activeCell="B25" sqref="B25"/>
    </sheetView>
  </sheetViews>
  <sheetFormatPr defaultColWidth="9.14166666666667" defaultRowHeight="14.25" customHeight="1" outlineLevelRow="6" outlineLevelCol="5"/>
  <cols>
    <col min="1" max="1" width="27.425" customWidth="1"/>
    <col min="2" max="6" width="31.175" customWidth="1"/>
  </cols>
  <sheetData>
    <row r="1" ht="12" customHeight="1" spans="1:6">
      <c r="A1" s="125"/>
      <c r="B1" s="125"/>
      <c r="C1" s="63"/>
      <c r="F1" s="62" t="s">
        <v>125</v>
      </c>
    </row>
    <row r="2" ht="25.5" customHeight="1" spans="1:6">
      <c r="A2" s="126" t="s">
        <v>126</v>
      </c>
      <c r="B2" s="126"/>
      <c r="C2" s="126"/>
      <c r="D2" s="126"/>
      <c r="E2" s="126"/>
      <c r="F2" s="126"/>
    </row>
    <row r="3" ht="15.75" customHeight="1" spans="1:6">
      <c r="A3" s="4" t="str">
        <f>"单位名称："&amp;"云南省社会保险局"</f>
        <v>单位名称：云南省社会保险局</v>
      </c>
      <c r="B3" s="125"/>
      <c r="C3" s="63"/>
      <c r="F3" s="62" t="s">
        <v>127</v>
      </c>
    </row>
    <row r="4" ht="19.5" customHeight="1" spans="1:6">
      <c r="A4" s="9" t="s">
        <v>128</v>
      </c>
      <c r="B4" s="15" t="s">
        <v>129</v>
      </c>
      <c r="C4" s="10" t="s">
        <v>130</v>
      </c>
      <c r="D4" s="11"/>
      <c r="E4" s="12"/>
      <c r="F4" s="15" t="s">
        <v>131</v>
      </c>
    </row>
    <row r="5" ht="19.5" customHeight="1" spans="1:6">
      <c r="A5" s="17"/>
      <c r="B5" s="18"/>
      <c r="C5" s="64" t="s">
        <v>32</v>
      </c>
      <c r="D5" s="64" t="s">
        <v>132</v>
      </c>
      <c r="E5" s="64" t="s">
        <v>133</v>
      </c>
      <c r="F5" s="18"/>
    </row>
    <row r="6" ht="18.75" customHeight="1" spans="1:6">
      <c r="A6" s="127">
        <v>1</v>
      </c>
      <c r="B6" s="127">
        <v>2</v>
      </c>
      <c r="C6" s="128">
        <v>3</v>
      </c>
      <c r="D6" s="127">
        <v>4</v>
      </c>
      <c r="E6" s="127">
        <v>5</v>
      </c>
      <c r="F6" s="127">
        <v>6</v>
      </c>
    </row>
    <row r="7" ht="18.75" customHeight="1" spans="1:6">
      <c r="A7" s="129">
        <v>136000</v>
      </c>
      <c r="B7" s="129"/>
      <c r="C7" s="130">
        <v>52500</v>
      </c>
      <c r="D7" s="129"/>
      <c r="E7" s="129">
        <v>52500</v>
      </c>
      <c r="F7" s="129">
        <v>83500</v>
      </c>
    </row>
  </sheetData>
  <mergeCells count="6">
    <mergeCell ref="A2:F2"/>
    <mergeCell ref="A3:D3"/>
    <mergeCell ref="C4:E4"/>
    <mergeCell ref="A4:A5"/>
    <mergeCell ref="B4:B5"/>
    <mergeCell ref="F4:F5"/>
  </mergeCells>
  <printOptions horizontalCentered="1"/>
  <pageMargins left="0.393055555555556" right="0.393055555555556" top="0.393055555555556" bottom="0.393055555555556" header="0" footer="0"/>
  <pageSetup paperSize="9" scale="77"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37"/>
  <sheetViews>
    <sheetView showZeros="0" zoomScale="60" zoomScaleNormal="60" workbookViewId="0">
      <selection activeCell="B25" sqref="B25"/>
    </sheetView>
  </sheetViews>
  <sheetFormatPr defaultColWidth="9.14166666666667" defaultRowHeight="14.25" customHeight="1"/>
  <cols>
    <col min="1" max="1" width="28.7" customWidth="1"/>
    <col min="2" max="3" width="23.85" customWidth="1"/>
    <col min="4" max="4" width="14.6" customWidth="1"/>
    <col min="5" max="5" width="18.45" customWidth="1"/>
    <col min="6" max="6" width="14.7416666666667" customWidth="1"/>
    <col min="7" max="7" width="18.8833333333333" customWidth="1"/>
    <col min="8" max="13" width="15.3166666666667" customWidth="1"/>
    <col min="14" max="16" width="14.7416666666667" customWidth="1"/>
    <col min="17" max="17" width="14.8833333333333" customWidth="1"/>
    <col min="18" max="23" width="15.0333333333333" customWidth="1"/>
  </cols>
  <sheetData>
    <row r="1" ht="13.5" customHeight="1" spans="4:23">
      <c r="D1" s="1"/>
      <c r="E1" s="1"/>
      <c r="F1" s="1"/>
      <c r="G1" s="1"/>
      <c r="U1" s="121"/>
      <c r="W1" s="58" t="s">
        <v>134</v>
      </c>
    </row>
    <row r="2" ht="27.75" customHeight="1" spans="1:23">
      <c r="A2" s="27" t="s">
        <v>135</v>
      </c>
      <c r="B2" s="27"/>
      <c r="C2" s="27"/>
      <c r="D2" s="27"/>
      <c r="E2" s="27"/>
      <c r="F2" s="27"/>
      <c r="G2" s="27"/>
      <c r="H2" s="27"/>
      <c r="I2" s="27"/>
      <c r="J2" s="27"/>
      <c r="K2" s="27"/>
      <c r="L2" s="27"/>
      <c r="M2" s="27"/>
      <c r="N2" s="27"/>
      <c r="O2" s="27"/>
      <c r="P2" s="27"/>
      <c r="Q2" s="27"/>
      <c r="R2" s="27"/>
      <c r="S2" s="27"/>
      <c r="T2" s="27"/>
      <c r="U2" s="27"/>
      <c r="V2" s="27"/>
      <c r="W2" s="27"/>
    </row>
    <row r="3" ht="13.5" customHeight="1" spans="1:23">
      <c r="A3" s="4" t="str">
        <f>"单位名称："&amp;"云南省社会保险局"</f>
        <v>单位名称：云南省社会保险局</v>
      </c>
      <c r="B3" s="5"/>
      <c r="C3" s="5"/>
      <c r="D3" s="5"/>
      <c r="E3" s="5"/>
      <c r="F3" s="5"/>
      <c r="G3" s="5"/>
      <c r="H3" s="6"/>
      <c r="I3" s="6"/>
      <c r="J3" s="6"/>
      <c r="K3" s="6"/>
      <c r="L3" s="6"/>
      <c r="M3" s="6"/>
      <c r="N3" s="6"/>
      <c r="O3" s="6"/>
      <c r="P3" s="6"/>
      <c r="Q3" s="6"/>
      <c r="U3" s="121"/>
      <c r="W3" s="110" t="s">
        <v>127</v>
      </c>
    </row>
    <row r="4" ht="21.75" customHeight="1" spans="1:23">
      <c r="A4" s="8" t="s">
        <v>136</v>
      </c>
      <c r="B4" s="8" t="s">
        <v>137</v>
      </c>
      <c r="C4" s="8" t="s">
        <v>138</v>
      </c>
      <c r="D4" s="9" t="s">
        <v>139</v>
      </c>
      <c r="E4" s="9" t="s">
        <v>140</v>
      </c>
      <c r="F4" s="9" t="s">
        <v>141</v>
      </c>
      <c r="G4" s="9" t="s">
        <v>142</v>
      </c>
      <c r="H4" s="64" t="s">
        <v>143</v>
      </c>
      <c r="I4" s="64"/>
      <c r="J4" s="64"/>
      <c r="K4" s="64"/>
      <c r="L4" s="118"/>
      <c r="M4" s="118"/>
      <c r="N4" s="118"/>
      <c r="O4" s="118"/>
      <c r="P4" s="118"/>
      <c r="Q4" s="48"/>
      <c r="R4" s="64"/>
      <c r="S4" s="64"/>
      <c r="T4" s="64"/>
      <c r="U4" s="64"/>
      <c r="V4" s="64"/>
      <c r="W4" s="64"/>
    </row>
    <row r="5" ht="21.75" customHeight="1" spans="1:23">
      <c r="A5" s="13"/>
      <c r="B5" s="13"/>
      <c r="C5" s="13"/>
      <c r="D5" s="14"/>
      <c r="E5" s="14"/>
      <c r="F5" s="14"/>
      <c r="G5" s="14"/>
      <c r="H5" s="64" t="s">
        <v>30</v>
      </c>
      <c r="I5" s="48" t="s">
        <v>33</v>
      </c>
      <c r="J5" s="48"/>
      <c r="K5" s="48"/>
      <c r="L5" s="118"/>
      <c r="M5" s="118"/>
      <c r="N5" s="118" t="s">
        <v>144</v>
      </c>
      <c r="O5" s="118"/>
      <c r="P5" s="118"/>
      <c r="Q5" s="48" t="s">
        <v>36</v>
      </c>
      <c r="R5" s="64" t="s">
        <v>51</v>
      </c>
      <c r="S5" s="48"/>
      <c r="T5" s="48"/>
      <c r="U5" s="48"/>
      <c r="V5" s="48"/>
      <c r="W5" s="48"/>
    </row>
    <row r="6" ht="15" customHeight="1" spans="1:23">
      <c r="A6" s="16"/>
      <c r="B6" s="16"/>
      <c r="C6" s="16"/>
      <c r="D6" s="17"/>
      <c r="E6" s="17"/>
      <c r="F6" s="17"/>
      <c r="G6" s="17"/>
      <c r="H6" s="64"/>
      <c r="I6" s="48" t="s">
        <v>145</v>
      </c>
      <c r="J6" s="48" t="s">
        <v>146</v>
      </c>
      <c r="K6" s="48" t="s">
        <v>147</v>
      </c>
      <c r="L6" s="124" t="s">
        <v>148</v>
      </c>
      <c r="M6" s="124" t="s">
        <v>149</v>
      </c>
      <c r="N6" s="124" t="s">
        <v>33</v>
      </c>
      <c r="O6" s="124" t="s">
        <v>34</v>
      </c>
      <c r="P6" s="124" t="s">
        <v>35</v>
      </c>
      <c r="Q6" s="48"/>
      <c r="R6" s="48" t="s">
        <v>32</v>
      </c>
      <c r="S6" s="48" t="s">
        <v>43</v>
      </c>
      <c r="T6" s="48" t="s">
        <v>150</v>
      </c>
      <c r="U6" s="48" t="s">
        <v>39</v>
      </c>
      <c r="V6" s="48" t="s">
        <v>40</v>
      </c>
      <c r="W6" s="48" t="s">
        <v>41</v>
      </c>
    </row>
    <row r="7" ht="27.75" customHeight="1" spans="1:23">
      <c r="A7" s="16"/>
      <c r="B7" s="16"/>
      <c r="C7" s="16"/>
      <c r="D7" s="17"/>
      <c r="E7" s="17"/>
      <c r="F7" s="17"/>
      <c r="G7" s="17"/>
      <c r="H7" s="64"/>
      <c r="I7" s="48"/>
      <c r="J7" s="48"/>
      <c r="K7" s="48"/>
      <c r="L7" s="124"/>
      <c r="M7" s="124"/>
      <c r="N7" s="124"/>
      <c r="O7" s="124"/>
      <c r="P7" s="124"/>
      <c r="Q7" s="48"/>
      <c r="R7" s="48"/>
      <c r="S7" s="48"/>
      <c r="T7" s="48"/>
      <c r="U7" s="48"/>
      <c r="V7" s="48"/>
      <c r="W7" s="48"/>
    </row>
    <row r="8" ht="15" customHeight="1" spans="1:23">
      <c r="A8" s="122">
        <v>1</v>
      </c>
      <c r="B8" s="122">
        <v>2</v>
      </c>
      <c r="C8" s="122">
        <v>3</v>
      </c>
      <c r="D8" s="122">
        <v>4</v>
      </c>
      <c r="E8" s="122">
        <v>5</v>
      </c>
      <c r="F8" s="122">
        <v>6</v>
      </c>
      <c r="G8" s="122">
        <v>7</v>
      </c>
      <c r="H8" s="122">
        <v>8</v>
      </c>
      <c r="I8" s="122">
        <v>9</v>
      </c>
      <c r="J8" s="122">
        <v>10</v>
      </c>
      <c r="K8" s="122">
        <v>11</v>
      </c>
      <c r="L8" s="122">
        <v>12</v>
      </c>
      <c r="M8" s="122">
        <v>13</v>
      </c>
      <c r="N8" s="122">
        <v>14</v>
      </c>
      <c r="O8" s="122">
        <v>15</v>
      </c>
      <c r="P8" s="122">
        <v>16</v>
      </c>
      <c r="Q8" s="122">
        <v>17</v>
      </c>
      <c r="R8" s="122">
        <v>18</v>
      </c>
      <c r="S8" s="122">
        <v>19</v>
      </c>
      <c r="T8" s="122">
        <v>20</v>
      </c>
      <c r="U8" s="122">
        <v>21</v>
      </c>
      <c r="V8" s="122">
        <v>22</v>
      </c>
      <c r="W8" s="122">
        <v>23</v>
      </c>
    </row>
    <row r="9" ht="18.75" customHeight="1" spans="1:23">
      <c r="A9" s="23" t="s">
        <v>45</v>
      </c>
      <c r="B9" s="116"/>
      <c r="C9" s="23"/>
      <c r="D9" s="23"/>
      <c r="E9" s="23"/>
      <c r="F9" s="23"/>
      <c r="G9" s="23"/>
      <c r="H9" s="22">
        <v>2876566144.62</v>
      </c>
      <c r="I9" s="22">
        <v>2876566144.62</v>
      </c>
      <c r="J9" s="22">
        <v>6405994.38</v>
      </c>
      <c r="K9" s="22"/>
      <c r="L9" s="22">
        <v>20160150.24</v>
      </c>
      <c r="M9" s="22">
        <v>2850000000</v>
      </c>
      <c r="N9" s="22"/>
      <c r="O9" s="22"/>
      <c r="P9" s="22"/>
      <c r="Q9" s="22"/>
      <c r="R9" s="22"/>
      <c r="S9" s="22"/>
      <c r="T9" s="22"/>
      <c r="U9" s="22"/>
      <c r="V9" s="22"/>
      <c r="W9" s="22"/>
    </row>
    <row r="10" ht="31.4" customHeight="1" spans="1:23">
      <c r="A10" s="123" t="s">
        <v>45</v>
      </c>
      <c r="B10" s="116" t="s">
        <v>151</v>
      </c>
      <c r="C10" s="23" t="s">
        <v>152</v>
      </c>
      <c r="D10" s="23" t="s">
        <v>63</v>
      </c>
      <c r="E10" s="23" t="s">
        <v>64</v>
      </c>
      <c r="F10" s="23" t="s">
        <v>153</v>
      </c>
      <c r="G10" s="23" t="s">
        <v>154</v>
      </c>
      <c r="H10" s="22">
        <v>6014345.4</v>
      </c>
      <c r="I10" s="22">
        <v>6014345.4</v>
      </c>
      <c r="J10" s="22">
        <v>1503586.35</v>
      </c>
      <c r="K10" s="22"/>
      <c r="L10" s="22">
        <v>4510759.05</v>
      </c>
      <c r="M10" s="22"/>
      <c r="N10" s="22"/>
      <c r="O10" s="22"/>
      <c r="P10" s="22"/>
      <c r="Q10" s="22"/>
      <c r="R10" s="22"/>
      <c r="S10" s="22"/>
      <c r="T10" s="22"/>
      <c r="U10" s="22"/>
      <c r="V10" s="22"/>
      <c r="W10" s="22"/>
    </row>
    <row r="11" ht="31.4" customHeight="1" spans="1:23">
      <c r="A11" s="123" t="s">
        <v>45</v>
      </c>
      <c r="B11" s="116" t="s">
        <v>151</v>
      </c>
      <c r="C11" s="23" t="s">
        <v>152</v>
      </c>
      <c r="D11" s="23" t="s">
        <v>63</v>
      </c>
      <c r="E11" s="23" t="s">
        <v>64</v>
      </c>
      <c r="F11" s="23" t="s">
        <v>155</v>
      </c>
      <c r="G11" s="23" t="s">
        <v>156</v>
      </c>
      <c r="H11" s="22">
        <v>6869973.6</v>
      </c>
      <c r="I11" s="22">
        <v>6869973.6</v>
      </c>
      <c r="J11" s="22">
        <v>1717493.4</v>
      </c>
      <c r="K11" s="22"/>
      <c r="L11" s="22">
        <v>5152480.2</v>
      </c>
      <c r="M11" s="22"/>
      <c r="N11" s="22"/>
      <c r="O11" s="22"/>
      <c r="P11" s="22"/>
      <c r="Q11" s="22"/>
      <c r="R11" s="22"/>
      <c r="S11" s="22"/>
      <c r="T11" s="22"/>
      <c r="U11" s="22"/>
      <c r="V11" s="22"/>
      <c r="W11" s="22"/>
    </row>
    <row r="12" ht="31.4" customHeight="1" spans="1:23">
      <c r="A12" s="123" t="s">
        <v>45</v>
      </c>
      <c r="B12" s="116" t="s">
        <v>151</v>
      </c>
      <c r="C12" s="23" t="s">
        <v>152</v>
      </c>
      <c r="D12" s="23" t="s">
        <v>63</v>
      </c>
      <c r="E12" s="23" t="s">
        <v>64</v>
      </c>
      <c r="F12" s="23" t="s">
        <v>157</v>
      </c>
      <c r="G12" s="23" t="s">
        <v>158</v>
      </c>
      <c r="H12" s="22">
        <v>537195.45</v>
      </c>
      <c r="I12" s="22">
        <v>537195.45</v>
      </c>
      <c r="J12" s="22">
        <v>134298.86</v>
      </c>
      <c r="K12" s="22"/>
      <c r="L12" s="22">
        <v>402896.59</v>
      </c>
      <c r="M12" s="22"/>
      <c r="N12" s="22"/>
      <c r="O12" s="22"/>
      <c r="P12" s="22"/>
      <c r="Q12" s="22"/>
      <c r="R12" s="22"/>
      <c r="S12" s="22"/>
      <c r="T12" s="22"/>
      <c r="U12" s="22"/>
      <c r="V12" s="22"/>
      <c r="W12" s="22"/>
    </row>
    <row r="13" ht="31.4" customHeight="1" spans="1:23">
      <c r="A13" s="123" t="s">
        <v>45</v>
      </c>
      <c r="B13" s="116" t="s">
        <v>159</v>
      </c>
      <c r="C13" s="23" t="s">
        <v>160</v>
      </c>
      <c r="D13" s="23" t="s">
        <v>73</v>
      </c>
      <c r="E13" s="23" t="s">
        <v>74</v>
      </c>
      <c r="F13" s="23" t="s">
        <v>161</v>
      </c>
      <c r="G13" s="23" t="s">
        <v>162</v>
      </c>
      <c r="H13" s="22">
        <v>2422545.38</v>
      </c>
      <c r="I13" s="22">
        <v>2422545.38</v>
      </c>
      <c r="J13" s="22">
        <v>605636.35</v>
      </c>
      <c r="K13" s="22"/>
      <c r="L13" s="22">
        <v>1816909.03</v>
      </c>
      <c r="M13" s="22"/>
      <c r="N13" s="22"/>
      <c r="O13" s="22"/>
      <c r="P13" s="22"/>
      <c r="Q13" s="22"/>
      <c r="R13" s="22"/>
      <c r="S13" s="22"/>
      <c r="T13" s="22"/>
      <c r="U13" s="22"/>
      <c r="V13" s="22"/>
      <c r="W13" s="22"/>
    </row>
    <row r="14" ht="31.4" customHeight="1" spans="1:23">
      <c r="A14" s="123" t="s">
        <v>45</v>
      </c>
      <c r="B14" s="116" t="s">
        <v>159</v>
      </c>
      <c r="C14" s="23" t="s">
        <v>160</v>
      </c>
      <c r="D14" s="23" t="s">
        <v>85</v>
      </c>
      <c r="E14" s="23" t="s">
        <v>84</v>
      </c>
      <c r="F14" s="23" t="s">
        <v>163</v>
      </c>
      <c r="G14" s="23" t="s">
        <v>164</v>
      </c>
      <c r="H14" s="22">
        <v>24022.14</v>
      </c>
      <c r="I14" s="22">
        <v>24022.14</v>
      </c>
      <c r="J14" s="22">
        <v>6005.54</v>
      </c>
      <c r="K14" s="22"/>
      <c r="L14" s="22">
        <v>18016.6</v>
      </c>
      <c r="M14" s="22"/>
      <c r="N14" s="22"/>
      <c r="O14" s="22"/>
      <c r="P14" s="22"/>
      <c r="Q14" s="22"/>
      <c r="R14" s="22"/>
      <c r="S14" s="22"/>
      <c r="T14" s="22"/>
      <c r="U14" s="22"/>
      <c r="V14" s="22"/>
      <c r="W14" s="22"/>
    </row>
    <row r="15" ht="31.4" customHeight="1" spans="1:23">
      <c r="A15" s="123" t="s">
        <v>45</v>
      </c>
      <c r="B15" s="116" t="s">
        <v>159</v>
      </c>
      <c r="C15" s="23" t="s">
        <v>160</v>
      </c>
      <c r="D15" s="23" t="s">
        <v>90</v>
      </c>
      <c r="E15" s="23" t="s">
        <v>91</v>
      </c>
      <c r="F15" s="23" t="s">
        <v>165</v>
      </c>
      <c r="G15" s="23" t="s">
        <v>166</v>
      </c>
      <c r="H15" s="22">
        <v>1514090.87</v>
      </c>
      <c r="I15" s="22">
        <v>1514090.87</v>
      </c>
      <c r="J15" s="22">
        <v>378522.72</v>
      </c>
      <c r="K15" s="22"/>
      <c r="L15" s="22">
        <v>1135568.15</v>
      </c>
      <c r="M15" s="22"/>
      <c r="N15" s="22"/>
      <c r="O15" s="22"/>
      <c r="P15" s="22"/>
      <c r="Q15" s="22"/>
      <c r="R15" s="22"/>
      <c r="S15" s="22"/>
      <c r="T15" s="22"/>
      <c r="U15" s="22"/>
      <c r="V15" s="22"/>
      <c r="W15" s="22"/>
    </row>
    <row r="16" ht="31.4" customHeight="1" spans="1:23">
      <c r="A16" s="123" t="s">
        <v>45</v>
      </c>
      <c r="B16" s="116" t="s">
        <v>159</v>
      </c>
      <c r="C16" s="23" t="s">
        <v>160</v>
      </c>
      <c r="D16" s="23" t="s">
        <v>92</v>
      </c>
      <c r="E16" s="23" t="s">
        <v>93</v>
      </c>
      <c r="F16" s="23" t="s">
        <v>167</v>
      </c>
      <c r="G16" s="23" t="s">
        <v>168</v>
      </c>
      <c r="H16" s="22">
        <v>834378.77</v>
      </c>
      <c r="I16" s="22">
        <v>834378.77</v>
      </c>
      <c r="J16" s="22">
        <v>208594.69</v>
      </c>
      <c r="K16" s="22"/>
      <c r="L16" s="22">
        <v>625784.08</v>
      </c>
      <c r="M16" s="22"/>
      <c r="N16" s="22"/>
      <c r="O16" s="22"/>
      <c r="P16" s="22"/>
      <c r="Q16" s="22"/>
      <c r="R16" s="22"/>
      <c r="S16" s="22"/>
      <c r="T16" s="22"/>
      <c r="U16" s="22"/>
      <c r="V16" s="22"/>
      <c r="W16" s="22"/>
    </row>
    <row r="17" ht="31.4" customHeight="1" spans="1:23">
      <c r="A17" s="123" t="s">
        <v>45</v>
      </c>
      <c r="B17" s="116" t="s">
        <v>159</v>
      </c>
      <c r="C17" s="23" t="s">
        <v>160</v>
      </c>
      <c r="D17" s="23" t="s">
        <v>94</v>
      </c>
      <c r="E17" s="23" t="s">
        <v>95</v>
      </c>
      <c r="F17" s="23" t="s">
        <v>163</v>
      </c>
      <c r="G17" s="23" t="s">
        <v>164</v>
      </c>
      <c r="H17" s="22">
        <v>52416</v>
      </c>
      <c r="I17" s="22">
        <v>52416</v>
      </c>
      <c r="J17" s="22">
        <v>52416</v>
      </c>
      <c r="K17" s="22"/>
      <c r="L17" s="22"/>
      <c r="M17" s="22"/>
      <c r="N17" s="22"/>
      <c r="O17" s="22"/>
      <c r="P17" s="22"/>
      <c r="Q17" s="22"/>
      <c r="R17" s="22"/>
      <c r="S17" s="22"/>
      <c r="T17" s="22"/>
      <c r="U17" s="22"/>
      <c r="V17" s="22"/>
      <c r="W17" s="22"/>
    </row>
    <row r="18" ht="31.4" customHeight="1" spans="1:23">
      <c r="A18" s="123" t="s">
        <v>45</v>
      </c>
      <c r="B18" s="116" t="s">
        <v>169</v>
      </c>
      <c r="C18" s="23" t="s">
        <v>101</v>
      </c>
      <c r="D18" s="23" t="s">
        <v>100</v>
      </c>
      <c r="E18" s="23" t="s">
        <v>101</v>
      </c>
      <c r="F18" s="23" t="s">
        <v>170</v>
      </c>
      <c r="G18" s="23" t="s">
        <v>101</v>
      </c>
      <c r="H18" s="22">
        <v>2025943.67</v>
      </c>
      <c r="I18" s="22">
        <v>2025943.67</v>
      </c>
      <c r="J18" s="22">
        <v>506485.92</v>
      </c>
      <c r="K18" s="22"/>
      <c r="L18" s="22">
        <v>1519457.75</v>
      </c>
      <c r="M18" s="22"/>
      <c r="N18" s="22"/>
      <c r="O18" s="22"/>
      <c r="P18" s="22"/>
      <c r="Q18" s="22"/>
      <c r="R18" s="22"/>
      <c r="S18" s="22"/>
      <c r="T18" s="22"/>
      <c r="U18" s="22"/>
      <c r="V18" s="22"/>
      <c r="W18" s="22"/>
    </row>
    <row r="19" ht="31.4" customHeight="1" spans="1:23">
      <c r="A19" s="123" t="s">
        <v>45</v>
      </c>
      <c r="B19" s="116" t="s">
        <v>171</v>
      </c>
      <c r="C19" s="23" t="s">
        <v>172</v>
      </c>
      <c r="D19" s="23" t="s">
        <v>63</v>
      </c>
      <c r="E19" s="23" t="s">
        <v>64</v>
      </c>
      <c r="F19" s="23" t="s">
        <v>173</v>
      </c>
      <c r="G19" s="23" t="s">
        <v>174</v>
      </c>
      <c r="H19" s="22">
        <v>52500</v>
      </c>
      <c r="I19" s="22">
        <v>52500</v>
      </c>
      <c r="J19" s="22"/>
      <c r="K19" s="22"/>
      <c r="L19" s="22">
        <v>52500</v>
      </c>
      <c r="M19" s="22"/>
      <c r="N19" s="22"/>
      <c r="O19" s="22"/>
      <c r="P19" s="22"/>
      <c r="Q19" s="22"/>
      <c r="R19" s="22"/>
      <c r="S19" s="22"/>
      <c r="T19" s="22"/>
      <c r="U19" s="22"/>
      <c r="V19" s="22"/>
      <c r="W19" s="22"/>
    </row>
    <row r="20" ht="31.4" customHeight="1" spans="1:23">
      <c r="A20" s="123" t="s">
        <v>45</v>
      </c>
      <c r="B20" s="116" t="s">
        <v>175</v>
      </c>
      <c r="C20" s="23" t="s">
        <v>131</v>
      </c>
      <c r="D20" s="23" t="s">
        <v>63</v>
      </c>
      <c r="E20" s="23" t="s">
        <v>64</v>
      </c>
      <c r="F20" s="23" t="s">
        <v>176</v>
      </c>
      <c r="G20" s="23" t="s">
        <v>131</v>
      </c>
      <c r="H20" s="22">
        <v>83500</v>
      </c>
      <c r="I20" s="22">
        <v>83500</v>
      </c>
      <c r="J20" s="22">
        <v>20875</v>
      </c>
      <c r="K20" s="22"/>
      <c r="L20" s="22">
        <v>62625</v>
      </c>
      <c r="M20" s="22"/>
      <c r="N20" s="22"/>
      <c r="O20" s="22"/>
      <c r="P20" s="22"/>
      <c r="Q20" s="22"/>
      <c r="R20" s="22"/>
      <c r="S20" s="22"/>
      <c r="T20" s="22"/>
      <c r="U20" s="22"/>
      <c r="V20" s="22"/>
      <c r="W20" s="22"/>
    </row>
    <row r="21" ht="31.4" customHeight="1" spans="1:23">
      <c r="A21" s="123" t="s">
        <v>45</v>
      </c>
      <c r="B21" s="116" t="s">
        <v>177</v>
      </c>
      <c r="C21" s="23" t="s">
        <v>178</v>
      </c>
      <c r="D21" s="23" t="s">
        <v>63</v>
      </c>
      <c r="E21" s="23" t="s">
        <v>64</v>
      </c>
      <c r="F21" s="23" t="s">
        <v>179</v>
      </c>
      <c r="G21" s="23" t="s">
        <v>180</v>
      </c>
      <c r="H21" s="22">
        <v>1233540</v>
      </c>
      <c r="I21" s="22">
        <v>1233540</v>
      </c>
      <c r="J21" s="22">
        <v>308385</v>
      </c>
      <c r="K21" s="22"/>
      <c r="L21" s="22">
        <v>925155</v>
      </c>
      <c r="M21" s="22"/>
      <c r="N21" s="22"/>
      <c r="O21" s="22"/>
      <c r="P21" s="22"/>
      <c r="Q21" s="22"/>
      <c r="R21" s="22"/>
      <c r="S21" s="22"/>
      <c r="T21" s="22"/>
      <c r="U21" s="22"/>
      <c r="V21" s="22"/>
      <c r="W21" s="22"/>
    </row>
    <row r="22" ht="31.4" customHeight="1" spans="1:23">
      <c r="A22" s="123" t="s">
        <v>45</v>
      </c>
      <c r="B22" s="116" t="s">
        <v>181</v>
      </c>
      <c r="C22" s="23" t="s">
        <v>182</v>
      </c>
      <c r="D22" s="23" t="s">
        <v>63</v>
      </c>
      <c r="E22" s="23" t="s">
        <v>64</v>
      </c>
      <c r="F22" s="23" t="s">
        <v>183</v>
      </c>
      <c r="G22" s="23" t="s">
        <v>182</v>
      </c>
      <c r="H22" s="22">
        <v>314578.18</v>
      </c>
      <c r="I22" s="22">
        <v>314578.18</v>
      </c>
      <c r="J22" s="22">
        <v>78644.55</v>
      </c>
      <c r="K22" s="22"/>
      <c r="L22" s="22">
        <v>235933.63</v>
      </c>
      <c r="M22" s="22"/>
      <c r="N22" s="22"/>
      <c r="O22" s="22"/>
      <c r="P22" s="22"/>
      <c r="Q22" s="22"/>
      <c r="R22" s="22"/>
      <c r="S22" s="22"/>
      <c r="T22" s="22"/>
      <c r="U22" s="22"/>
      <c r="V22" s="22"/>
      <c r="W22" s="22"/>
    </row>
    <row r="23" ht="31.4" customHeight="1" spans="1:23">
      <c r="A23" s="123" t="s">
        <v>45</v>
      </c>
      <c r="B23" s="116" t="s">
        <v>184</v>
      </c>
      <c r="C23" s="23" t="s">
        <v>185</v>
      </c>
      <c r="D23" s="23" t="s">
        <v>63</v>
      </c>
      <c r="E23" s="23" t="s">
        <v>64</v>
      </c>
      <c r="F23" s="23" t="s">
        <v>186</v>
      </c>
      <c r="G23" s="23" t="s">
        <v>187</v>
      </c>
      <c r="H23" s="22">
        <v>100000</v>
      </c>
      <c r="I23" s="22">
        <v>100000</v>
      </c>
      <c r="J23" s="22">
        <v>25000</v>
      </c>
      <c r="K23" s="22"/>
      <c r="L23" s="22">
        <v>75000</v>
      </c>
      <c r="M23" s="22"/>
      <c r="N23" s="22"/>
      <c r="O23" s="22"/>
      <c r="P23" s="22"/>
      <c r="Q23" s="22"/>
      <c r="R23" s="22"/>
      <c r="S23" s="22"/>
      <c r="T23" s="22"/>
      <c r="U23" s="22"/>
      <c r="V23" s="22"/>
      <c r="W23" s="22"/>
    </row>
    <row r="24" ht="31.4" customHeight="1" spans="1:23">
      <c r="A24" s="123" t="s">
        <v>45</v>
      </c>
      <c r="B24" s="116" t="s">
        <v>184</v>
      </c>
      <c r="C24" s="23" t="s">
        <v>185</v>
      </c>
      <c r="D24" s="23" t="s">
        <v>63</v>
      </c>
      <c r="E24" s="23" t="s">
        <v>64</v>
      </c>
      <c r="F24" s="23" t="s">
        <v>188</v>
      </c>
      <c r="G24" s="23" t="s">
        <v>189</v>
      </c>
      <c r="H24" s="22">
        <v>30000</v>
      </c>
      <c r="I24" s="22">
        <v>30000</v>
      </c>
      <c r="J24" s="22">
        <v>7500</v>
      </c>
      <c r="K24" s="22"/>
      <c r="L24" s="22">
        <v>22500</v>
      </c>
      <c r="M24" s="22"/>
      <c r="N24" s="22"/>
      <c r="O24" s="22"/>
      <c r="P24" s="22"/>
      <c r="Q24" s="22"/>
      <c r="R24" s="22"/>
      <c r="S24" s="22"/>
      <c r="T24" s="22"/>
      <c r="U24" s="22"/>
      <c r="V24" s="22"/>
      <c r="W24" s="22"/>
    </row>
    <row r="25" ht="31.4" customHeight="1" spans="1:23">
      <c r="A25" s="123" t="s">
        <v>45</v>
      </c>
      <c r="B25" s="116" t="s">
        <v>184</v>
      </c>
      <c r="C25" s="23" t="s">
        <v>185</v>
      </c>
      <c r="D25" s="23" t="s">
        <v>63</v>
      </c>
      <c r="E25" s="23" t="s">
        <v>64</v>
      </c>
      <c r="F25" s="23" t="s">
        <v>190</v>
      </c>
      <c r="G25" s="23" t="s">
        <v>191</v>
      </c>
      <c r="H25" s="22">
        <v>60000</v>
      </c>
      <c r="I25" s="22">
        <v>60000</v>
      </c>
      <c r="J25" s="22">
        <v>15000</v>
      </c>
      <c r="K25" s="22"/>
      <c r="L25" s="22">
        <v>45000</v>
      </c>
      <c r="M25" s="22"/>
      <c r="N25" s="22"/>
      <c r="O25" s="22"/>
      <c r="P25" s="22"/>
      <c r="Q25" s="22"/>
      <c r="R25" s="22"/>
      <c r="S25" s="22"/>
      <c r="T25" s="22"/>
      <c r="U25" s="22"/>
      <c r="V25" s="22"/>
      <c r="W25" s="22"/>
    </row>
    <row r="26" ht="31.4" customHeight="1" spans="1:23">
      <c r="A26" s="123" t="s">
        <v>45</v>
      </c>
      <c r="B26" s="116" t="s">
        <v>184</v>
      </c>
      <c r="C26" s="23" t="s">
        <v>185</v>
      </c>
      <c r="D26" s="23" t="s">
        <v>63</v>
      </c>
      <c r="E26" s="23" t="s">
        <v>64</v>
      </c>
      <c r="F26" s="23" t="s">
        <v>192</v>
      </c>
      <c r="G26" s="23" t="s">
        <v>193</v>
      </c>
      <c r="H26" s="22">
        <v>80000</v>
      </c>
      <c r="I26" s="22">
        <v>80000</v>
      </c>
      <c r="J26" s="22"/>
      <c r="K26" s="22"/>
      <c r="L26" s="22">
        <v>80000</v>
      </c>
      <c r="M26" s="22"/>
      <c r="N26" s="22"/>
      <c r="O26" s="22"/>
      <c r="P26" s="22"/>
      <c r="Q26" s="22"/>
      <c r="R26" s="22"/>
      <c r="S26" s="22"/>
      <c r="T26" s="22"/>
      <c r="U26" s="22"/>
      <c r="V26" s="22"/>
      <c r="W26" s="22"/>
    </row>
    <row r="27" ht="31.4" customHeight="1" spans="1:23">
      <c r="A27" s="123" t="s">
        <v>45</v>
      </c>
      <c r="B27" s="116" t="s">
        <v>184</v>
      </c>
      <c r="C27" s="23" t="s">
        <v>185</v>
      </c>
      <c r="D27" s="23" t="s">
        <v>63</v>
      </c>
      <c r="E27" s="23" t="s">
        <v>64</v>
      </c>
      <c r="F27" s="23" t="s">
        <v>194</v>
      </c>
      <c r="G27" s="23" t="s">
        <v>195</v>
      </c>
      <c r="H27" s="22">
        <v>8000</v>
      </c>
      <c r="I27" s="22">
        <v>8000</v>
      </c>
      <c r="J27" s="22">
        <v>2000</v>
      </c>
      <c r="K27" s="22"/>
      <c r="L27" s="22">
        <v>6000</v>
      </c>
      <c r="M27" s="22"/>
      <c r="N27" s="22"/>
      <c r="O27" s="22"/>
      <c r="P27" s="22"/>
      <c r="Q27" s="22"/>
      <c r="R27" s="22"/>
      <c r="S27" s="22"/>
      <c r="T27" s="22"/>
      <c r="U27" s="22"/>
      <c r="V27" s="22"/>
      <c r="W27" s="22"/>
    </row>
    <row r="28" ht="31.4" customHeight="1" spans="1:23">
      <c r="A28" s="123" t="s">
        <v>45</v>
      </c>
      <c r="B28" s="116" t="s">
        <v>184</v>
      </c>
      <c r="C28" s="23" t="s">
        <v>185</v>
      </c>
      <c r="D28" s="23" t="s">
        <v>63</v>
      </c>
      <c r="E28" s="23" t="s">
        <v>64</v>
      </c>
      <c r="F28" s="23" t="s">
        <v>196</v>
      </c>
      <c r="G28" s="23" t="s">
        <v>197</v>
      </c>
      <c r="H28" s="22">
        <v>20000</v>
      </c>
      <c r="I28" s="22">
        <v>20000</v>
      </c>
      <c r="J28" s="22">
        <v>5000</v>
      </c>
      <c r="K28" s="22"/>
      <c r="L28" s="22">
        <v>15000</v>
      </c>
      <c r="M28" s="22"/>
      <c r="N28" s="22"/>
      <c r="O28" s="22"/>
      <c r="P28" s="22"/>
      <c r="Q28" s="22"/>
      <c r="R28" s="22"/>
      <c r="S28" s="22"/>
      <c r="T28" s="22"/>
      <c r="U28" s="22"/>
      <c r="V28" s="22"/>
      <c r="W28" s="22"/>
    </row>
    <row r="29" ht="31.4" customHeight="1" spans="1:23">
      <c r="A29" s="123" t="s">
        <v>45</v>
      </c>
      <c r="B29" s="116" t="s">
        <v>184</v>
      </c>
      <c r="C29" s="23" t="s">
        <v>185</v>
      </c>
      <c r="D29" s="23" t="s">
        <v>63</v>
      </c>
      <c r="E29" s="23" t="s">
        <v>64</v>
      </c>
      <c r="F29" s="23" t="s">
        <v>198</v>
      </c>
      <c r="G29" s="23" t="s">
        <v>199</v>
      </c>
      <c r="H29" s="22">
        <v>57600</v>
      </c>
      <c r="I29" s="22">
        <v>57600</v>
      </c>
      <c r="J29" s="22">
        <v>14400</v>
      </c>
      <c r="K29" s="22"/>
      <c r="L29" s="22">
        <v>43200</v>
      </c>
      <c r="M29" s="22"/>
      <c r="N29" s="22"/>
      <c r="O29" s="22"/>
      <c r="P29" s="22"/>
      <c r="Q29" s="22"/>
      <c r="R29" s="22"/>
      <c r="S29" s="22"/>
      <c r="T29" s="22"/>
      <c r="U29" s="22"/>
      <c r="V29" s="22"/>
      <c r="W29" s="22"/>
    </row>
    <row r="30" ht="31.4" customHeight="1" spans="1:23">
      <c r="A30" s="123" t="s">
        <v>45</v>
      </c>
      <c r="B30" s="116" t="s">
        <v>184</v>
      </c>
      <c r="C30" s="23" t="s">
        <v>185</v>
      </c>
      <c r="D30" s="23" t="s">
        <v>63</v>
      </c>
      <c r="E30" s="23" t="s">
        <v>64</v>
      </c>
      <c r="F30" s="23" t="s">
        <v>179</v>
      </c>
      <c r="G30" s="23" t="s">
        <v>180</v>
      </c>
      <c r="H30" s="22">
        <v>117480</v>
      </c>
      <c r="I30" s="22">
        <v>117480</v>
      </c>
      <c r="J30" s="22">
        <v>29370</v>
      </c>
      <c r="K30" s="22"/>
      <c r="L30" s="22">
        <v>88110</v>
      </c>
      <c r="M30" s="22"/>
      <c r="N30" s="22"/>
      <c r="O30" s="22"/>
      <c r="P30" s="22"/>
      <c r="Q30" s="22"/>
      <c r="R30" s="22"/>
      <c r="S30" s="22"/>
      <c r="T30" s="22"/>
      <c r="U30" s="22"/>
      <c r="V30" s="22"/>
      <c r="W30" s="22"/>
    </row>
    <row r="31" ht="31.4" customHeight="1" spans="1:23">
      <c r="A31" s="123" t="s">
        <v>45</v>
      </c>
      <c r="B31" s="116" t="s">
        <v>184</v>
      </c>
      <c r="C31" s="23" t="s">
        <v>185</v>
      </c>
      <c r="D31" s="23" t="s">
        <v>63</v>
      </c>
      <c r="E31" s="23" t="s">
        <v>64</v>
      </c>
      <c r="F31" s="23" t="s">
        <v>200</v>
      </c>
      <c r="G31" s="23" t="s">
        <v>201</v>
      </c>
      <c r="H31" s="22">
        <v>904315.16</v>
      </c>
      <c r="I31" s="22">
        <v>904315.16</v>
      </c>
      <c r="J31" s="22"/>
      <c r="K31" s="22"/>
      <c r="L31" s="22">
        <v>904315.16</v>
      </c>
      <c r="M31" s="22"/>
      <c r="N31" s="22"/>
      <c r="O31" s="22"/>
      <c r="P31" s="22"/>
      <c r="Q31" s="22"/>
      <c r="R31" s="22"/>
      <c r="S31" s="22"/>
      <c r="T31" s="22"/>
      <c r="U31" s="22"/>
      <c r="V31" s="22"/>
      <c r="W31" s="22"/>
    </row>
    <row r="32" ht="31.4" customHeight="1" spans="1:23">
      <c r="A32" s="123" t="s">
        <v>45</v>
      </c>
      <c r="B32" s="116" t="s">
        <v>184</v>
      </c>
      <c r="C32" s="23" t="s">
        <v>185</v>
      </c>
      <c r="D32" s="23" t="s">
        <v>63</v>
      </c>
      <c r="E32" s="23" t="s">
        <v>64</v>
      </c>
      <c r="F32" s="23" t="s">
        <v>202</v>
      </c>
      <c r="G32" s="23" t="s">
        <v>203</v>
      </c>
      <c r="H32" s="22">
        <v>62600</v>
      </c>
      <c r="I32" s="22">
        <v>62600</v>
      </c>
      <c r="J32" s="22"/>
      <c r="K32" s="22"/>
      <c r="L32" s="22">
        <v>62600</v>
      </c>
      <c r="M32" s="22"/>
      <c r="N32" s="22"/>
      <c r="O32" s="22"/>
      <c r="P32" s="22"/>
      <c r="Q32" s="22"/>
      <c r="R32" s="22"/>
      <c r="S32" s="22"/>
      <c r="T32" s="22"/>
      <c r="U32" s="22"/>
      <c r="V32" s="22"/>
      <c r="W32" s="22"/>
    </row>
    <row r="33" ht="31.4" customHeight="1" spans="1:23">
      <c r="A33" s="123" t="s">
        <v>45</v>
      </c>
      <c r="B33" s="116" t="s">
        <v>184</v>
      </c>
      <c r="C33" s="23" t="s">
        <v>185</v>
      </c>
      <c r="D33" s="23" t="s">
        <v>71</v>
      </c>
      <c r="E33" s="23" t="s">
        <v>72</v>
      </c>
      <c r="F33" s="23" t="s">
        <v>200</v>
      </c>
      <c r="G33" s="23" t="s">
        <v>201</v>
      </c>
      <c r="H33" s="22">
        <v>17280</v>
      </c>
      <c r="I33" s="22">
        <v>17280</v>
      </c>
      <c r="J33" s="22">
        <v>4320</v>
      </c>
      <c r="K33" s="22"/>
      <c r="L33" s="22">
        <v>12960</v>
      </c>
      <c r="M33" s="22"/>
      <c r="N33" s="22"/>
      <c r="O33" s="22"/>
      <c r="P33" s="22"/>
      <c r="Q33" s="22"/>
      <c r="R33" s="22"/>
      <c r="S33" s="22"/>
      <c r="T33" s="22"/>
      <c r="U33" s="22"/>
      <c r="V33" s="22"/>
      <c r="W33" s="22"/>
    </row>
    <row r="34" ht="31.4" customHeight="1" spans="1:23">
      <c r="A34" s="123" t="s">
        <v>45</v>
      </c>
      <c r="B34" s="116" t="s">
        <v>204</v>
      </c>
      <c r="C34" s="23" t="s">
        <v>205</v>
      </c>
      <c r="D34" s="23" t="s">
        <v>77</v>
      </c>
      <c r="E34" s="23" t="s">
        <v>78</v>
      </c>
      <c r="F34" s="23" t="s">
        <v>206</v>
      </c>
      <c r="G34" s="23" t="s">
        <v>207</v>
      </c>
      <c r="H34" s="22">
        <v>2420000000</v>
      </c>
      <c r="I34" s="22">
        <v>2420000000</v>
      </c>
      <c r="J34" s="22"/>
      <c r="K34" s="22"/>
      <c r="L34" s="22"/>
      <c r="M34" s="22">
        <v>2420000000</v>
      </c>
      <c r="N34" s="22"/>
      <c r="O34" s="22"/>
      <c r="P34" s="22"/>
      <c r="Q34" s="22"/>
      <c r="R34" s="22"/>
      <c r="S34" s="22"/>
      <c r="T34" s="22"/>
      <c r="U34" s="22"/>
      <c r="V34" s="22"/>
      <c r="W34" s="22"/>
    </row>
    <row r="35" ht="31.4" customHeight="1" spans="1:23">
      <c r="A35" s="123" t="s">
        <v>45</v>
      </c>
      <c r="B35" s="116" t="s">
        <v>208</v>
      </c>
      <c r="C35" s="23" t="s">
        <v>209</v>
      </c>
      <c r="D35" s="23" t="s">
        <v>75</v>
      </c>
      <c r="E35" s="23" t="s">
        <v>76</v>
      </c>
      <c r="F35" s="23" t="s">
        <v>210</v>
      </c>
      <c r="G35" s="23" t="s">
        <v>211</v>
      </c>
      <c r="H35" s="22">
        <v>430000000</v>
      </c>
      <c r="I35" s="22">
        <v>430000000</v>
      </c>
      <c r="J35" s="22"/>
      <c r="K35" s="22"/>
      <c r="L35" s="22"/>
      <c r="M35" s="22">
        <v>430000000</v>
      </c>
      <c r="N35" s="22"/>
      <c r="O35" s="22"/>
      <c r="P35" s="22"/>
      <c r="Q35" s="22"/>
      <c r="R35" s="22"/>
      <c r="S35" s="22"/>
      <c r="T35" s="22"/>
      <c r="U35" s="22"/>
      <c r="V35" s="22"/>
      <c r="W35" s="22"/>
    </row>
    <row r="36" ht="31.4" customHeight="1" spans="1:23">
      <c r="A36" s="123" t="s">
        <v>45</v>
      </c>
      <c r="B36" s="116" t="s">
        <v>212</v>
      </c>
      <c r="C36" s="23" t="s">
        <v>213</v>
      </c>
      <c r="D36" s="23" t="s">
        <v>63</v>
      </c>
      <c r="E36" s="23" t="s">
        <v>64</v>
      </c>
      <c r="F36" s="23" t="s">
        <v>157</v>
      </c>
      <c r="G36" s="23" t="s">
        <v>158</v>
      </c>
      <c r="H36" s="22">
        <v>3129840</v>
      </c>
      <c r="I36" s="22">
        <v>3129840</v>
      </c>
      <c r="J36" s="22">
        <v>782460</v>
      </c>
      <c r="K36" s="22"/>
      <c r="L36" s="22">
        <v>2347380</v>
      </c>
      <c r="M36" s="22"/>
      <c r="N36" s="22"/>
      <c r="O36" s="22"/>
      <c r="P36" s="22"/>
      <c r="Q36" s="22"/>
      <c r="R36" s="22"/>
      <c r="S36" s="22"/>
      <c r="T36" s="22"/>
      <c r="U36" s="22"/>
      <c r="V36" s="22"/>
      <c r="W36" s="22"/>
    </row>
    <row r="37" ht="18.75" customHeight="1" spans="1:23">
      <c r="A37" s="117" t="s">
        <v>102</v>
      </c>
      <c r="B37" s="32"/>
      <c r="C37" s="32"/>
      <c r="D37" s="32"/>
      <c r="E37" s="32"/>
      <c r="F37" s="32"/>
      <c r="G37" s="33"/>
      <c r="H37" s="22">
        <v>2876566144.62</v>
      </c>
      <c r="I37" s="22">
        <v>2876566144.62</v>
      </c>
      <c r="J37" s="22">
        <v>6405994.38</v>
      </c>
      <c r="K37" s="22"/>
      <c r="L37" s="22">
        <v>20160150.24</v>
      </c>
      <c r="M37" s="22">
        <v>2850000000</v>
      </c>
      <c r="N37" s="22"/>
      <c r="O37" s="22"/>
      <c r="P37" s="22"/>
      <c r="Q37" s="22"/>
      <c r="R37" s="22"/>
      <c r="S37" s="22"/>
      <c r="T37" s="22"/>
      <c r="U37" s="22"/>
      <c r="V37" s="22"/>
      <c r="W37" s="22"/>
    </row>
  </sheetData>
  <mergeCells count="30">
    <mergeCell ref="A2:W2"/>
    <mergeCell ref="A3:G3"/>
    <mergeCell ref="H4:W4"/>
    <mergeCell ref="I5:M5"/>
    <mergeCell ref="N5:P5"/>
    <mergeCell ref="R5:W5"/>
    <mergeCell ref="A37:G37"/>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rintOptions horizontalCentered="1"/>
  <pageMargins left="0.393055555555556" right="0.393055555555556" top="0.393055555555556" bottom="0.393055555555556" header="0" footer="0"/>
  <pageSetup paperSize="9" scale="36"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29"/>
  <sheetViews>
    <sheetView showZeros="0" zoomScale="60" zoomScaleNormal="60" workbookViewId="0">
      <selection activeCell="B25" sqref="B25"/>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5:23">
      <c r="E1" s="1"/>
      <c r="F1" s="1"/>
      <c r="G1" s="1"/>
      <c r="H1" s="1"/>
      <c r="U1" s="121"/>
      <c r="W1" s="58" t="s">
        <v>214</v>
      </c>
    </row>
    <row r="2" ht="27.75" customHeight="1" spans="1:23">
      <c r="A2" s="27" t="s">
        <v>215</v>
      </c>
      <c r="B2" s="27"/>
      <c r="C2" s="27"/>
      <c r="D2" s="27"/>
      <c r="E2" s="27"/>
      <c r="F2" s="27"/>
      <c r="G2" s="27"/>
      <c r="H2" s="27"/>
      <c r="I2" s="27"/>
      <c r="J2" s="27"/>
      <c r="K2" s="27"/>
      <c r="L2" s="27"/>
      <c r="M2" s="27"/>
      <c r="N2" s="27"/>
      <c r="O2" s="27"/>
      <c r="P2" s="27"/>
      <c r="Q2" s="27"/>
      <c r="R2" s="27"/>
      <c r="S2" s="27"/>
      <c r="T2" s="27"/>
      <c r="U2" s="27"/>
      <c r="V2" s="27"/>
      <c r="W2" s="27"/>
    </row>
    <row r="3" ht="13.5" customHeight="1" spans="1:23">
      <c r="A3" s="4" t="str">
        <f t="shared" ref="A3:B3" si="0">"单位名称："&amp;"云南省社会保险局"</f>
        <v>单位名称：云南省社会保险局</v>
      </c>
      <c r="B3" s="115" t="str">
        <f t="shared" si="0"/>
        <v>单位名称：云南省社会保险局</v>
      </c>
      <c r="C3" s="115"/>
      <c r="D3" s="115"/>
      <c r="E3" s="115"/>
      <c r="F3" s="115"/>
      <c r="G3" s="115"/>
      <c r="H3" s="115"/>
      <c r="I3" s="115"/>
      <c r="J3" s="6"/>
      <c r="K3" s="6"/>
      <c r="L3" s="6"/>
      <c r="M3" s="6"/>
      <c r="N3" s="6"/>
      <c r="O3" s="6"/>
      <c r="P3" s="6"/>
      <c r="Q3" s="6"/>
      <c r="U3" s="121"/>
      <c r="W3" s="110" t="s">
        <v>127</v>
      </c>
    </row>
    <row r="4" ht="21.75" customHeight="1" spans="1:23">
      <c r="A4" s="8" t="s">
        <v>216</v>
      </c>
      <c r="B4" s="8" t="s">
        <v>137</v>
      </c>
      <c r="C4" s="8" t="s">
        <v>138</v>
      </c>
      <c r="D4" s="8" t="s">
        <v>217</v>
      </c>
      <c r="E4" s="9" t="s">
        <v>139</v>
      </c>
      <c r="F4" s="9" t="s">
        <v>140</v>
      </c>
      <c r="G4" s="9" t="s">
        <v>141</v>
      </c>
      <c r="H4" s="9" t="s">
        <v>142</v>
      </c>
      <c r="I4" s="64" t="s">
        <v>30</v>
      </c>
      <c r="J4" s="64" t="s">
        <v>218</v>
      </c>
      <c r="K4" s="64"/>
      <c r="L4" s="64"/>
      <c r="M4" s="64"/>
      <c r="N4" s="118" t="s">
        <v>144</v>
      </c>
      <c r="O4" s="118"/>
      <c r="P4" s="118"/>
      <c r="Q4" s="9" t="s">
        <v>36</v>
      </c>
      <c r="R4" s="10" t="s">
        <v>51</v>
      </c>
      <c r="S4" s="11"/>
      <c r="T4" s="11"/>
      <c r="U4" s="11"/>
      <c r="V4" s="11"/>
      <c r="W4" s="12"/>
    </row>
    <row r="5" ht="21.75" customHeight="1" spans="1:23">
      <c r="A5" s="13"/>
      <c r="B5" s="13"/>
      <c r="C5" s="13"/>
      <c r="D5" s="13"/>
      <c r="E5" s="14"/>
      <c r="F5" s="14"/>
      <c r="G5" s="14"/>
      <c r="H5" s="14"/>
      <c r="I5" s="64"/>
      <c r="J5" s="48" t="s">
        <v>33</v>
      </c>
      <c r="K5" s="48"/>
      <c r="L5" s="48" t="s">
        <v>34</v>
      </c>
      <c r="M5" s="48" t="s">
        <v>35</v>
      </c>
      <c r="N5" s="119" t="s">
        <v>33</v>
      </c>
      <c r="O5" s="119" t="s">
        <v>34</v>
      </c>
      <c r="P5" s="119" t="s">
        <v>35</v>
      </c>
      <c r="Q5" s="14"/>
      <c r="R5" s="9" t="s">
        <v>32</v>
      </c>
      <c r="S5" s="9" t="s">
        <v>43</v>
      </c>
      <c r="T5" s="9" t="s">
        <v>150</v>
      </c>
      <c r="U5" s="9" t="s">
        <v>39</v>
      </c>
      <c r="V5" s="9" t="s">
        <v>40</v>
      </c>
      <c r="W5" s="9" t="s">
        <v>41</v>
      </c>
    </row>
    <row r="6" ht="40.5" customHeight="1" spans="1:23">
      <c r="A6" s="16"/>
      <c r="B6" s="16"/>
      <c r="C6" s="16"/>
      <c r="D6" s="16"/>
      <c r="E6" s="17"/>
      <c r="F6" s="17"/>
      <c r="G6" s="17"/>
      <c r="H6" s="17"/>
      <c r="I6" s="64"/>
      <c r="J6" s="48" t="s">
        <v>32</v>
      </c>
      <c r="K6" s="48" t="s">
        <v>219</v>
      </c>
      <c r="L6" s="48"/>
      <c r="M6" s="48"/>
      <c r="N6" s="17"/>
      <c r="O6" s="17"/>
      <c r="P6" s="17"/>
      <c r="Q6" s="17"/>
      <c r="R6" s="17"/>
      <c r="S6" s="17"/>
      <c r="T6" s="17"/>
      <c r="U6" s="18"/>
      <c r="V6" s="17"/>
      <c r="W6" s="17"/>
    </row>
    <row r="7" ht="15" customHeight="1" spans="1:23">
      <c r="A7" s="19">
        <v>1</v>
      </c>
      <c r="B7" s="19">
        <v>2</v>
      </c>
      <c r="C7" s="19">
        <v>3</v>
      </c>
      <c r="D7" s="19">
        <v>4</v>
      </c>
      <c r="E7" s="19">
        <v>5</v>
      </c>
      <c r="F7" s="19">
        <v>6</v>
      </c>
      <c r="G7" s="19">
        <v>7</v>
      </c>
      <c r="H7" s="19">
        <v>8</v>
      </c>
      <c r="I7" s="19">
        <v>9</v>
      </c>
      <c r="J7" s="19">
        <v>10</v>
      </c>
      <c r="K7" s="19">
        <v>11</v>
      </c>
      <c r="L7" s="19">
        <v>12</v>
      </c>
      <c r="M7" s="19">
        <v>13</v>
      </c>
      <c r="N7" s="19">
        <v>14</v>
      </c>
      <c r="O7" s="19">
        <v>15</v>
      </c>
      <c r="P7" s="19">
        <v>16</v>
      </c>
      <c r="Q7" s="19">
        <v>17</v>
      </c>
      <c r="R7" s="19">
        <v>18</v>
      </c>
      <c r="S7" s="19">
        <v>19</v>
      </c>
      <c r="T7" s="19">
        <v>20</v>
      </c>
      <c r="U7" s="19">
        <v>21</v>
      </c>
      <c r="V7" s="19">
        <v>22</v>
      </c>
      <c r="W7" s="19">
        <v>23</v>
      </c>
    </row>
    <row r="8" ht="32.9" customHeight="1" spans="1:23">
      <c r="A8" s="23"/>
      <c r="B8" s="116"/>
      <c r="C8" s="23" t="s">
        <v>220</v>
      </c>
      <c r="D8" s="23"/>
      <c r="E8" s="23"/>
      <c r="F8" s="23"/>
      <c r="G8" s="23"/>
      <c r="H8" s="23"/>
      <c r="I8" s="120">
        <v>300000</v>
      </c>
      <c r="J8" s="120"/>
      <c r="K8" s="120"/>
      <c r="L8" s="120"/>
      <c r="M8" s="120"/>
      <c r="N8" s="120">
        <v>300000</v>
      </c>
      <c r="O8" s="120"/>
      <c r="P8" s="120"/>
      <c r="Q8" s="120"/>
      <c r="R8" s="120"/>
      <c r="S8" s="120"/>
      <c r="T8" s="120"/>
      <c r="U8" s="96"/>
      <c r="V8" s="120"/>
      <c r="W8" s="120"/>
    </row>
    <row r="9" ht="32.9" customHeight="1" spans="1:23">
      <c r="A9" s="23" t="s">
        <v>221</v>
      </c>
      <c r="B9" s="116" t="s">
        <v>222</v>
      </c>
      <c r="C9" s="23" t="s">
        <v>220</v>
      </c>
      <c r="D9" s="23" t="s">
        <v>45</v>
      </c>
      <c r="E9" s="23" t="s">
        <v>67</v>
      </c>
      <c r="F9" s="23" t="s">
        <v>68</v>
      </c>
      <c r="G9" s="23" t="s">
        <v>200</v>
      </c>
      <c r="H9" s="23" t="s">
        <v>201</v>
      </c>
      <c r="I9" s="120">
        <v>300000</v>
      </c>
      <c r="J9" s="120"/>
      <c r="K9" s="120"/>
      <c r="L9" s="120"/>
      <c r="M9" s="120"/>
      <c r="N9" s="120">
        <v>300000</v>
      </c>
      <c r="O9" s="120"/>
      <c r="P9" s="120"/>
      <c r="Q9" s="120"/>
      <c r="R9" s="120"/>
      <c r="S9" s="120"/>
      <c r="T9" s="120"/>
      <c r="U9" s="96"/>
      <c r="V9" s="120"/>
      <c r="W9" s="120"/>
    </row>
    <row r="10" ht="32.9" customHeight="1" spans="1:23">
      <c r="A10" s="23"/>
      <c r="B10" s="23"/>
      <c r="C10" s="23" t="s">
        <v>223</v>
      </c>
      <c r="D10" s="23"/>
      <c r="E10" s="23"/>
      <c r="F10" s="23"/>
      <c r="G10" s="23"/>
      <c r="H10" s="23"/>
      <c r="I10" s="120">
        <v>35438</v>
      </c>
      <c r="J10" s="120"/>
      <c r="K10" s="120"/>
      <c r="L10" s="120"/>
      <c r="M10" s="120"/>
      <c r="N10" s="120">
        <v>35438</v>
      </c>
      <c r="O10" s="120"/>
      <c r="P10" s="120"/>
      <c r="Q10" s="120"/>
      <c r="R10" s="120"/>
      <c r="S10" s="120"/>
      <c r="T10" s="120"/>
      <c r="U10" s="96"/>
      <c r="V10" s="120"/>
      <c r="W10" s="120"/>
    </row>
    <row r="11" ht="32.9" customHeight="1" spans="1:23">
      <c r="A11" s="23" t="s">
        <v>221</v>
      </c>
      <c r="B11" s="116" t="s">
        <v>224</v>
      </c>
      <c r="C11" s="23" t="s">
        <v>223</v>
      </c>
      <c r="D11" s="23" t="s">
        <v>45</v>
      </c>
      <c r="E11" s="23" t="s">
        <v>67</v>
      </c>
      <c r="F11" s="23" t="s">
        <v>68</v>
      </c>
      <c r="G11" s="23" t="s">
        <v>194</v>
      </c>
      <c r="H11" s="23" t="s">
        <v>195</v>
      </c>
      <c r="I11" s="120">
        <v>12138</v>
      </c>
      <c r="J11" s="120"/>
      <c r="K11" s="120"/>
      <c r="L11" s="120"/>
      <c r="M11" s="120"/>
      <c r="N11" s="120">
        <v>12138</v>
      </c>
      <c r="O11" s="120"/>
      <c r="P11" s="120"/>
      <c r="Q11" s="120"/>
      <c r="R11" s="120"/>
      <c r="S11" s="120"/>
      <c r="T11" s="120"/>
      <c r="U11" s="96"/>
      <c r="V11" s="120"/>
      <c r="W11" s="120"/>
    </row>
    <row r="12" ht="32.9" customHeight="1" spans="1:23">
      <c r="A12" s="23" t="s">
        <v>221</v>
      </c>
      <c r="B12" s="116" t="s">
        <v>224</v>
      </c>
      <c r="C12" s="23" t="s">
        <v>223</v>
      </c>
      <c r="D12" s="23" t="s">
        <v>45</v>
      </c>
      <c r="E12" s="23" t="s">
        <v>67</v>
      </c>
      <c r="F12" s="23" t="s">
        <v>68</v>
      </c>
      <c r="G12" s="23" t="s">
        <v>200</v>
      </c>
      <c r="H12" s="23" t="s">
        <v>201</v>
      </c>
      <c r="I12" s="120">
        <v>23300</v>
      </c>
      <c r="J12" s="120"/>
      <c r="K12" s="120"/>
      <c r="L12" s="120"/>
      <c r="M12" s="120"/>
      <c r="N12" s="120">
        <v>23300</v>
      </c>
      <c r="O12" s="120"/>
      <c r="P12" s="120"/>
      <c r="Q12" s="120"/>
      <c r="R12" s="120"/>
      <c r="S12" s="120"/>
      <c r="T12" s="120"/>
      <c r="U12" s="96"/>
      <c r="V12" s="120"/>
      <c r="W12" s="120"/>
    </row>
    <row r="13" ht="32.9" customHeight="1" spans="1:23">
      <c r="A13" s="23"/>
      <c r="B13" s="23"/>
      <c r="C13" s="23" t="s">
        <v>225</v>
      </c>
      <c r="D13" s="23"/>
      <c r="E13" s="23"/>
      <c r="F13" s="23"/>
      <c r="G13" s="23"/>
      <c r="H13" s="23"/>
      <c r="I13" s="120">
        <v>933600</v>
      </c>
      <c r="J13" s="120">
        <v>933600</v>
      </c>
      <c r="K13" s="120">
        <v>933600</v>
      </c>
      <c r="L13" s="120"/>
      <c r="M13" s="120"/>
      <c r="N13" s="120"/>
      <c r="O13" s="120"/>
      <c r="P13" s="120"/>
      <c r="Q13" s="120"/>
      <c r="R13" s="120"/>
      <c r="S13" s="120"/>
      <c r="T13" s="120"/>
      <c r="U13" s="96"/>
      <c r="V13" s="120"/>
      <c r="W13" s="120"/>
    </row>
    <row r="14" ht="32.9" customHeight="1" spans="1:23">
      <c r="A14" s="23" t="s">
        <v>226</v>
      </c>
      <c r="B14" s="116" t="s">
        <v>227</v>
      </c>
      <c r="C14" s="23" t="s">
        <v>225</v>
      </c>
      <c r="D14" s="23" t="s">
        <v>45</v>
      </c>
      <c r="E14" s="23" t="s">
        <v>65</v>
      </c>
      <c r="F14" s="23" t="s">
        <v>66</v>
      </c>
      <c r="G14" s="23" t="s">
        <v>228</v>
      </c>
      <c r="H14" s="23" t="s">
        <v>229</v>
      </c>
      <c r="I14" s="120">
        <v>933600</v>
      </c>
      <c r="J14" s="120">
        <v>933600</v>
      </c>
      <c r="K14" s="120">
        <v>933600</v>
      </c>
      <c r="L14" s="120"/>
      <c r="M14" s="120"/>
      <c r="N14" s="120"/>
      <c r="O14" s="120"/>
      <c r="P14" s="120"/>
      <c r="Q14" s="120"/>
      <c r="R14" s="120"/>
      <c r="S14" s="120"/>
      <c r="T14" s="120"/>
      <c r="U14" s="96"/>
      <c r="V14" s="120"/>
      <c r="W14" s="120"/>
    </row>
    <row r="15" ht="32.9" customHeight="1" spans="1:23">
      <c r="A15" s="23"/>
      <c r="B15" s="23"/>
      <c r="C15" s="23" t="s">
        <v>230</v>
      </c>
      <c r="D15" s="23"/>
      <c r="E15" s="23"/>
      <c r="F15" s="23"/>
      <c r="G15" s="23"/>
      <c r="H15" s="23"/>
      <c r="I15" s="120">
        <v>428900000</v>
      </c>
      <c r="J15" s="120">
        <v>428900000</v>
      </c>
      <c r="K15" s="120"/>
      <c r="L15" s="120"/>
      <c r="M15" s="120"/>
      <c r="N15" s="120"/>
      <c r="O15" s="120"/>
      <c r="P15" s="120"/>
      <c r="Q15" s="120"/>
      <c r="R15" s="120"/>
      <c r="S15" s="120"/>
      <c r="T15" s="120"/>
      <c r="U15" s="96"/>
      <c r="V15" s="120"/>
      <c r="W15" s="120"/>
    </row>
    <row r="16" ht="32.9" customHeight="1" spans="1:23">
      <c r="A16" s="23" t="s">
        <v>226</v>
      </c>
      <c r="B16" s="116" t="s">
        <v>231</v>
      </c>
      <c r="C16" s="23" t="s">
        <v>230</v>
      </c>
      <c r="D16" s="23" t="s">
        <v>45</v>
      </c>
      <c r="E16" s="23" t="s">
        <v>81</v>
      </c>
      <c r="F16" s="23" t="s">
        <v>82</v>
      </c>
      <c r="G16" s="23" t="s">
        <v>206</v>
      </c>
      <c r="H16" s="23" t="s">
        <v>207</v>
      </c>
      <c r="I16" s="120">
        <v>428900000</v>
      </c>
      <c r="J16" s="120">
        <v>428900000</v>
      </c>
      <c r="K16" s="120"/>
      <c r="L16" s="120"/>
      <c r="M16" s="120"/>
      <c r="N16" s="120"/>
      <c r="O16" s="120"/>
      <c r="P16" s="120"/>
      <c r="Q16" s="120"/>
      <c r="R16" s="120"/>
      <c r="S16" s="120"/>
      <c r="T16" s="120"/>
      <c r="U16" s="96"/>
      <c r="V16" s="120"/>
      <c r="W16" s="120"/>
    </row>
    <row r="17" ht="32.9" customHeight="1" spans="1:23">
      <c r="A17" s="23"/>
      <c r="B17" s="23"/>
      <c r="C17" s="23" t="s">
        <v>232</v>
      </c>
      <c r="D17" s="23"/>
      <c r="E17" s="23"/>
      <c r="F17" s="23"/>
      <c r="G17" s="23"/>
      <c r="H17" s="23"/>
      <c r="I17" s="120">
        <v>300000</v>
      </c>
      <c r="J17" s="120">
        <v>300000</v>
      </c>
      <c r="K17" s="120">
        <v>300000</v>
      </c>
      <c r="L17" s="120"/>
      <c r="M17" s="120"/>
      <c r="N17" s="120"/>
      <c r="O17" s="120"/>
      <c r="P17" s="120"/>
      <c r="Q17" s="120"/>
      <c r="R17" s="120"/>
      <c r="S17" s="120"/>
      <c r="T17" s="120"/>
      <c r="U17" s="96"/>
      <c r="V17" s="120"/>
      <c r="W17" s="120"/>
    </row>
    <row r="18" ht="32.9" customHeight="1" spans="1:23">
      <c r="A18" s="23" t="s">
        <v>221</v>
      </c>
      <c r="B18" s="116" t="s">
        <v>233</v>
      </c>
      <c r="C18" s="23" t="s">
        <v>232</v>
      </c>
      <c r="D18" s="23" t="s">
        <v>45</v>
      </c>
      <c r="E18" s="23" t="s">
        <v>67</v>
      </c>
      <c r="F18" s="23" t="s">
        <v>68</v>
      </c>
      <c r="G18" s="23" t="s">
        <v>234</v>
      </c>
      <c r="H18" s="23" t="s">
        <v>235</v>
      </c>
      <c r="I18" s="120">
        <v>300000</v>
      </c>
      <c r="J18" s="120">
        <v>300000</v>
      </c>
      <c r="K18" s="120">
        <v>300000</v>
      </c>
      <c r="L18" s="120"/>
      <c r="M18" s="120"/>
      <c r="N18" s="120"/>
      <c r="O18" s="120"/>
      <c r="P18" s="120"/>
      <c r="Q18" s="120"/>
      <c r="R18" s="120"/>
      <c r="S18" s="120"/>
      <c r="T18" s="120"/>
      <c r="U18" s="96"/>
      <c r="V18" s="120"/>
      <c r="W18" s="120"/>
    </row>
    <row r="19" ht="32.9" customHeight="1" spans="1:23">
      <c r="A19" s="23"/>
      <c r="B19" s="23"/>
      <c r="C19" s="23" t="s">
        <v>236</v>
      </c>
      <c r="D19" s="23"/>
      <c r="E19" s="23"/>
      <c r="F19" s="23"/>
      <c r="G19" s="23"/>
      <c r="H19" s="23"/>
      <c r="I19" s="120">
        <v>7170339</v>
      </c>
      <c r="J19" s="120">
        <v>7037300</v>
      </c>
      <c r="K19" s="120">
        <v>7037300</v>
      </c>
      <c r="L19" s="120"/>
      <c r="M19" s="120"/>
      <c r="N19" s="120">
        <v>133039</v>
      </c>
      <c r="O19" s="120"/>
      <c r="P19" s="120"/>
      <c r="Q19" s="120"/>
      <c r="R19" s="120"/>
      <c r="S19" s="120"/>
      <c r="T19" s="120"/>
      <c r="U19" s="96"/>
      <c r="V19" s="120"/>
      <c r="W19" s="120"/>
    </row>
    <row r="20" ht="32.9" customHeight="1" spans="1:23">
      <c r="A20" s="23" t="s">
        <v>221</v>
      </c>
      <c r="B20" s="116" t="s">
        <v>237</v>
      </c>
      <c r="C20" s="23" t="s">
        <v>236</v>
      </c>
      <c r="D20" s="23" t="s">
        <v>45</v>
      </c>
      <c r="E20" s="23" t="s">
        <v>65</v>
      </c>
      <c r="F20" s="23" t="s">
        <v>66</v>
      </c>
      <c r="G20" s="23" t="s">
        <v>238</v>
      </c>
      <c r="H20" s="23" t="s">
        <v>239</v>
      </c>
      <c r="I20" s="120">
        <v>784300</v>
      </c>
      <c r="J20" s="120">
        <v>719500</v>
      </c>
      <c r="K20" s="120">
        <v>719500</v>
      </c>
      <c r="L20" s="120"/>
      <c r="M20" s="120"/>
      <c r="N20" s="120">
        <v>64800</v>
      </c>
      <c r="O20" s="120"/>
      <c r="P20" s="120"/>
      <c r="Q20" s="120"/>
      <c r="R20" s="120"/>
      <c r="S20" s="120"/>
      <c r="T20" s="120"/>
      <c r="U20" s="96"/>
      <c r="V20" s="120"/>
      <c r="W20" s="120"/>
    </row>
    <row r="21" ht="32.9" customHeight="1" spans="1:23">
      <c r="A21" s="23" t="s">
        <v>221</v>
      </c>
      <c r="B21" s="116" t="s">
        <v>237</v>
      </c>
      <c r="C21" s="23" t="s">
        <v>236</v>
      </c>
      <c r="D21" s="23" t="s">
        <v>45</v>
      </c>
      <c r="E21" s="23" t="s">
        <v>65</v>
      </c>
      <c r="F21" s="23" t="s">
        <v>66</v>
      </c>
      <c r="G21" s="23" t="s">
        <v>240</v>
      </c>
      <c r="H21" s="23" t="s">
        <v>241</v>
      </c>
      <c r="I21" s="120">
        <v>870720</v>
      </c>
      <c r="J21" s="120">
        <v>870720</v>
      </c>
      <c r="K21" s="120">
        <v>870720</v>
      </c>
      <c r="L21" s="120"/>
      <c r="M21" s="120"/>
      <c r="N21" s="120"/>
      <c r="O21" s="120"/>
      <c r="P21" s="120"/>
      <c r="Q21" s="120"/>
      <c r="R21" s="120"/>
      <c r="S21" s="120"/>
      <c r="T21" s="120"/>
      <c r="U21" s="96"/>
      <c r="V21" s="120"/>
      <c r="W21" s="120"/>
    </row>
    <row r="22" ht="32.9" customHeight="1" spans="1:23">
      <c r="A22" s="23" t="s">
        <v>221</v>
      </c>
      <c r="B22" s="116" t="s">
        <v>237</v>
      </c>
      <c r="C22" s="23" t="s">
        <v>236</v>
      </c>
      <c r="D22" s="23" t="s">
        <v>45</v>
      </c>
      <c r="E22" s="23" t="s">
        <v>65</v>
      </c>
      <c r="F22" s="23" t="s">
        <v>66</v>
      </c>
      <c r="G22" s="23" t="s">
        <v>194</v>
      </c>
      <c r="H22" s="23" t="s">
        <v>195</v>
      </c>
      <c r="I22" s="120">
        <v>600000</v>
      </c>
      <c r="J22" s="120">
        <v>600000</v>
      </c>
      <c r="K22" s="120">
        <v>600000</v>
      </c>
      <c r="L22" s="120"/>
      <c r="M22" s="120"/>
      <c r="N22" s="120"/>
      <c r="O22" s="120"/>
      <c r="P22" s="120"/>
      <c r="Q22" s="120"/>
      <c r="R22" s="120"/>
      <c r="S22" s="120"/>
      <c r="T22" s="120"/>
      <c r="U22" s="96"/>
      <c r="V22" s="120"/>
      <c r="W22" s="120"/>
    </row>
    <row r="23" ht="32.9" customHeight="1" spans="1:23">
      <c r="A23" s="23" t="s">
        <v>221</v>
      </c>
      <c r="B23" s="116" t="s">
        <v>237</v>
      </c>
      <c r="C23" s="23" t="s">
        <v>236</v>
      </c>
      <c r="D23" s="23" t="s">
        <v>45</v>
      </c>
      <c r="E23" s="23" t="s">
        <v>65</v>
      </c>
      <c r="F23" s="23" t="s">
        <v>66</v>
      </c>
      <c r="G23" s="23" t="s">
        <v>196</v>
      </c>
      <c r="H23" s="23" t="s">
        <v>197</v>
      </c>
      <c r="I23" s="120">
        <v>500000</v>
      </c>
      <c r="J23" s="120">
        <v>500000</v>
      </c>
      <c r="K23" s="120">
        <v>500000</v>
      </c>
      <c r="L23" s="120"/>
      <c r="M23" s="120"/>
      <c r="N23" s="120"/>
      <c r="O23" s="120"/>
      <c r="P23" s="120"/>
      <c r="Q23" s="120"/>
      <c r="R23" s="120"/>
      <c r="S23" s="120"/>
      <c r="T23" s="120"/>
      <c r="U23" s="96"/>
      <c r="V23" s="120"/>
      <c r="W23" s="120"/>
    </row>
    <row r="24" ht="32.9" customHeight="1" spans="1:23">
      <c r="A24" s="23" t="s">
        <v>221</v>
      </c>
      <c r="B24" s="116" t="s">
        <v>237</v>
      </c>
      <c r="C24" s="23" t="s">
        <v>236</v>
      </c>
      <c r="D24" s="23" t="s">
        <v>45</v>
      </c>
      <c r="E24" s="23" t="s">
        <v>65</v>
      </c>
      <c r="F24" s="23" t="s">
        <v>66</v>
      </c>
      <c r="G24" s="23" t="s">
        <v>234</v>
      </c>
      <c r="H24" s="23" t="s">
        <v>235</v>
      </c>
      <c r="I24" s="120">
        <v>737209</v>
      </c>
      <c r="J24" s="120">
        <v>687450</v>
      </c>
      <c r="K24" s="120">
        <v>687450</v>
      </c>
      <c r="L24" s="120"/>
      <c r="M24" s="120"/>
      <c r="N24" s="120">
        <v>49759</v>
      </c>
      <c r="O24" s="120"/>
      <c r="P24" s="120"/>
      <c r="Q24" s="120"/>
      <c r="R24" s="120"/>
      <c r="S24" s="120"/>
      <c r="T24" s="120"/>
      <c r="U24" s="96"/>
      <c r="V24" s="120"/>
      <c r="W24" s="120"/>
    </row>
    <row r="25" ht="32.9" customHeight="1" spans="1:23">
      <c r="A25" s="23" t="s">
        <v>221</v>
      </c>
      <c r="B25" s="116" t="s">
        <v>237</v>
      </c>
      <c r="C25" s="23" t="s">
        <v>236</v>
      </c>
      <c r="D25" s="23" t="s">
        <v>45</v>
      </c>
      <c r="E25" s="23" t="s">
        <v>65</v>
      </c>
      <c r="F25" s="23" t="s">
        <v>66</v>
      </c>
      <c r="G25" s="23" t="s">
        <v>242</v>
      </c>
      <c r="H25" s="23" t="s">
        <v>243</v>
      </c>
      <c r="I25" s="120">
        <v>459590</v>
      </c>
      <c r="J25" s="120">
        <v>442500</v>
      </c>
      <c r="K25" s="120">
        <v>442500</v>
      </c>
      <c r="L25" s="120"/>
      <c r="M25" s="120"/>
      <c r="N25" s="120">
        <v>17090</v>
      </c>
      <c r="O25" s="120"/>
      <c r="P25" s="120"/>
      <c r="Q25" s="120"/>
      <c r="R25" s="120"/>
      <c r="S25" s="120"/>
      <c r="T25" s="120"/>
      <c r="U25" s="96"/>
      <c r="V25" s="120"/>
      <c r="W25" s="120"/>
    </row>
    <row r="26" ht="32.9" customHeight="1" spans="1:23">
      <c r="A26" s="23" t="s">
        <v>221</v>
      </c>
      <c r="B26" s="116" t="s">
        <v>237</v>
      </c>
      <c r="C26" s="23" t="s">
        <v>236</v>
      </c>
      <c r="D26" s="23" t="s">
        <v>45</v>
      </c>
      <c r="E26" s="23" t="s">
        <v>65</v>
      </c>
      <c r="F26" s="23" t="s">
        <v>66</v>
      </c>
      <c r="G26" s="23" t="s">
        <v>244</v>
      </c>
      <c r="H26" s="23" t="s">
        <v>245</v>
      </c>
      <c r="I26" s="120">
        <v>61390</v>
      </c>
      <c r="J26" s="120">
        <v>60000</v>
      </c>
      <c r="K26" s="120">
        <v>60000</v>
      </c>
      <c r="L26" s="120"/>
      <c r="M26" s="120"/>
      <c r="N26" s="120">
        <v>1390</v>
      </c>
      <c r="O26" s="120"/>
      <c r="P26" s="120"/>
      <c r="Q26" s="120"/>
      <c r="R26" s="120"/>
      <c r="S26" s="120"/>
      <c r="T26" s="120"/>
      <c r="U26" s="96"/>
      <c r="V26" s="120"/>
      <c r="W26" s="120"/>
    </row>
    <row r="27" ht="32.9" customHeight="1" spans="1:23">
      <c r="A27" s="23" t="s">
        <v>221</v>
      </c>
      <c r="B27" s="116" t="s">
        <v>237</v>
      </c>
      <c r="C27" s="23" t="s">
        <v>236</v>
      </c>
      <c r="D27" s="23" t="s">
        <v>45</v>
      </c>
      <c r="E27" s="23" t="s">
        <v>65</v>
      </c>
      <c r="F27" s="23" t="s">
        <v>66</v>
      </c>
      <c r="G27" s="23" t="s">
        <v>246</v>
      </c>
      <c r="H27" s="23" t="s">
        <v>247</v>
      </c>
      <c r="I27" s="120">
        <v>2453400</v>
      </c>
      <c r="J27" s="120">
        <v>2453400</v>
      </c>
      <c r="K27" s="120">
        <v>2453400</v>
      </c>
      <c r="L27" s="120"/>
      <c r="M27" s="120"/>
      <c r="N27" s="120"/>
      <c r="O27" s="120"/>
      <c r="P27" s="120"/>
      <c r="Q27" s="120"/>
      <c r="R27" s="120"/>
      <c r="S27" s="120"/>
      <c r="T27" s="120"/>
      <c r="U27" s="96"/>
      <c r="V27" s="120"/>
      <c r="W27" s="120"/>
    </row>
    <row r="28" ht="32.9" customHeight="1" spans="1:23">
      <c r="A28" s="23" t="s">
        <v>221</v>
      </c>
      <c r="B28" s="116" t="s">
        <v>237</v>
      </c>
      <c r="C28" s="23" t="s">
        <v>236</v>
      </c>
      <c r="D28" s="23" t="s">
        <v>45</v>
      </c>
      <c r="E28" s="23" t="s">
        <v>65</v>
      </c>
      <c r="F28" s="23" t="s">
        <v>66</v>
      </c>
      <c r="G28" s="23" t="s">
        <v>200</v>
      </c>
      <c r="H28" s="23" t="s">
        <v>201</v>
      </c>
      <c r="I28" s="120">
        <v>703730</v>
      </c>
      <c r="J28" s="120">
        <v>703730</v>
      </c>
      <c r="K28" s="120">
        <v>703730</v>
      </c>
      <c r="L28" s="120"/>
      <c r="M28" s="120"/>
      <c r="N28" s="120"/>
      <c r="O28" s="120"/>
      <c r="P28" s="120"/>
      <c r="Q28" s="120"/>
      <c r="R28" s="120"/>
      <c r="S28" s="120"/>
      <c r="T28" s="120"/>
      <c r="U28" s="96"/>
      <c r="V28" s="120"/>
      <c r="W28" s="120"/>
    </row>
    <row r="29" ht="18.75" customHeight="1" spans="1:23">
      <c r="A29" s="117" t="s">
        <v>102</v>
      </c>
      <c r="B29" s="32"/>
      <c r="C29" s="32"/>
      <c r="D29" s="32"/>
      <c r="E29" s="32"/>
      <c r="F29" s="32"/>
      <c r="G29" s="32"/>
      <c r="H29" s="33"/>
      <c r="I29" s="120">
        <v>437639377</v>
      </c>
      <c r="J29" s="120">
        <v>437170900</v>
      </c>
      <c r="K29" s="120">
        <v>8270900</v>
      </c>
      <c r="L29" s="120"/>
      <c r="M29" s="120"/>
      <c r="N29" s="120">
        <v>468477</v>
      </c>
      <c r="O29" s="120"/>
      <c r="P29" s="120"/>
      <c r="Q29" s="120"/>
      <c r="R29" s="120"/>
      <c r="S29" s="120"/>
      <c r="T29" s="120"/>
      <c r="U29" s="96"/>
      <c r="V29" s="120"/>
      <c r="W29" s="120"/>
    </row>
  </sheetData>
  <mergeCells count="28">
    <mergeCell ref="A2:W2"/>
    <mergeCell ref="A3:I3"/>
    <mergeCell ref="J4:M4"/>
    <mergeCell ref="N4:P4"/>
    <mergeCell ref="R4:W4"/>
    <mergeCell ref="J5:K5"/>
    <mergeCell ref="A29:H29"/>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rintOptions horizontalCentered="1"/>
  <pageMargins left="0.393055555555556" right="0.393055555555556" top="0.393055555555556" bottom="0.393055555555556" header="0" footer="0"/>
  <pageSetup paperSize="9" scale="37"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52"/>
  <sheetViews>
    <sheetView showZeros="0" zoomScale="70" zoomScaleNormal="70" topLeftCell="A46" workbookViewId="0">
      <selection activeCell="N28" sqref="N28"/>
    </sheetView>
  </sheetViews>
  <sheetFormatPr defaultColWidth="9.14166666666667" defaultRowHeight="12" customHeight="1"/>
  <cols>
    <col min="1" max="1" width="31.3916666666667" customWidth="1"/>
    <col min="2" max="2" width="67.3166666666667"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104.1" customWidth="1"/>
  </cols>
  <sheetData>
    <row r="1" customHeight="1" spans="10:10">
      <c r="J1" s="56" t="s">
        <v>248</v>
      </c>
    </row>
    <row r="2" ht="28.5" customHeight="1" spans="1:10">
      <c r="A2" s="46" t="s">
        <v>249</v>
      </c>
      <c r="B2" s="27"/>
      <c r="C2" s="27"/>
      <c r="D2" s="27"/>
      <c r="E2" s="27"/>
      <c r="F2" s="47"/>
      <c r="G2" s="27"/>
      <c r="H2" s="47"/>
      <c r="I2" s="47"/>
      <c r="J2" s="27"/>
    </row>
    <row r="3" ht="15" customHeight="1" spans="1:1">
      <c r="A3" s="4" t="str">
        <f>"单位名称："&amp;"云南省社会保险局"</f>
        <v>单位名称：云南省社会保险局</v>
      </c>
    </row>
    <row r="4" ht="14.25" customHeight="1" spans="1:10">
      <c r="A4" s="48" t="s">
        <v>250</v>
      </c>
      <c r="B4" s="48" t="s">
        <v>251</v>
      </c>
      <c r="C4" s="48" t="s">
        <v>252</v>
      </c>
      <c r="D4" s="48" t="s">
        <v>253</v>
      </c>
      <c r="E4" s="48" t="s">
        <v>254</v>
      </c>
      <c r="F4" s="49" t="s">
        <v>255</v>
      </c>
      <c r="G4" s="48" t="s">
        <v>256</v>
      </c>
      <c r="H4" s="49" t="s">
        <v>257</v>
      </c>
      <c r="I4" s="49" t="s">
        <v>258</v>
      </c>
      <c r="J4" s="48" t="s">
        <v>259</v>
      </c>
    </row>
    <row r="5" ht="14.25" customHeight="1" spans="1:10">
      <c r="A5" s="48">
        <v>1</v>
      </c>
      <c r="B5" s="48">
        <v>2</v>
      </c>
      <c r="C5" s="48">
        <v>3</v>
      </c>
      <c r="D5" s="48">
        <v>4</v>
      </c>
      <c r="E5" s="48">
        <v>5</v>
      </c>
      <c r="F5" s="49">
        <v>6</v>
      </c>
      <c r="G5" s="48">
        <v>7</v>
      </c>
      <c r="H5" s="49">
        <v>8</v>
      </c>
      <c r="I5" s="49">
        <v>9</v>
      </c>
      <c r="J5" s="48">
        <v>10</v>
      </c>
    </row>
    <row r="6" ht="17.3" customHeight="1" spans="1:10">
      <c r="A6" s="50" t="s">
        <v>45</v>
      </c>
      <c r="B6" s="51"/>
      <c r="C6" s="51"/>
      <c r="D6" s="51"/>
      <c r="E6" s="52"/>
      <c r="F6" s="53"/>
      <c r="G6" s="52"/>
      <c r="H6" s="53"/>
      <c r="I6" s="53"/>
      <c r="J6" s="52"/>
    </row>
    <row r="7" ht="47.3" customHeight="1" spans="1:10">
      <c r="A7" s="54" t="s">
        <v>209</v>
      </c>
      <c r="B7" s="55" t="s">
        <v>260</v>
      </c>
      <c r="C7" s="55" t="s">
        <v>261</v>
      </c>
      <c r="D7" s="55" t="s">
        <v>262</v>
      </c>
      <c r="E7" s="50" t="s">
        <v>263</v>
      </c>
      <c r="F7" s="55" t="s">
        <v>264</v>
      </c>
      <c r="G7" s="50" t="s">
        <v>265</v>
      </c>
      <c r="H7" s="55" t="s">
        <v>266</v>
      </c>
      <c r="I7" s="55" t="s">
        <v>267</v>
      </c>
      <c r="J7" s="57" t="s">
        <v>268</v>
      </c>
    </row>
    <row r="8" ht="47.3" customHeight="1" spans="1:10">
      <c r="A8" s="54" t="s">
        <v>209</v>
      </c>
      <c r="B8" s="55" t="s">
        <v>260</v>
      </c>
      <c r="C8" s="55" t="s">
        <v>261</v>
      </c>
      <c r="D8" s="55" t="s">
        <v>269</v>
      </c>
      <c r="E8" s="50" t="s">
        <v>270</v>
      </c>
      <c r="F8" s="55" t="s">
        <v>264</v>
      </c>
      <c r="G8" s="50" t="s">
        <v>271</v>
      </c>
      <c r="H8" s="55" t="s">
        <v>266</v>
      </c>
      <c r="I8" s="55" t="s">
        <v>267</v>
      </c>
      <c r="J8" s="57" t="s">
        <v>272</v>
      </c>
    </row>
    <row r="9" ht="47.3" customHeight="1" spans="1:10">
      <c r="A9" s="54" t="s">
        <v>209</v>
      </c>
      <c r="B9" s="55" t="s">
        <v>260</v>
      </c>
      <c r="C9" s="55" t="s">
        <v>261</v>
      </c>
      <c r="D9" s="55" t="s">
        <v>269</v>
      </c>
      <c r="E9" s="50" t="s">
        <v>273</v>
      </c>
      <c r="F9" s="55" t="s">
        <v>274</v>
      </c>
      <c r="G9" s="50" t="s">
        <v>275</v>
      </c>
      <c r="H9" s="55" t="s">
        <v>266</v>
      </c>
      <c r="I9" s="55" t="s">
        <v>267</v>
      </c>
      <c r="J9" s="57" t="s">
        <v>276</v>
      </c>
    </row>
    <row r="10" ht="47.3" customHeight="1" spans="1:10">
      <c r="A10" s="54" t="s">
        <v>209</v>
      </c>
      <c r="B10" s="55" t="s">
        <v>260</v>
      </c>
      <c r="C10" s="55" t="s">
        <v>277</v>
      </c>
      <c r="D10" s="55" t="s">
        <v>278</v>
      </c>
      <c r="E10" s="50" t="s">
        <v>279</v>
      </c>
      <c r="F10" s="55" t="s">
        <v>280</v>
      </c>
      <c r="G10" s="50" t="s">
        <v>120</v>
      </c>
      <c r="H10" s="55" t="s">
        <v>266</v>
      </c>
      <c r="I10" s="55" t="s">
        <v>267</v>
      </c>
      <c r="J10" s="57" t="s">
        <v>281</v>
      </c>
    </row>
    <row r="11" ht="47.3" customHeight="1" spans="1:10">
      <c r="A11" s="54" t="s">
        <v>209</v>
      </c>
      <c r="B11" s="55" t="s">
        <v>260</v>
      </c>
      <c r="C11" s="55" t="s">
        <v>282</v>
      </c>
      <c r="D11" s="55" t="s">
        <v>283</v>
      </c>
      <c r="E11" s="50" t="s">
        <v>284</v>
      </c>
      <c r="F11" s="55" t="s">
        <v>264</v>
      </c>
      <c r="G11" s="50" t="s">
        <v>265</v>
      </c>
      <c r="H11" s="55" t="s">
        <v>266</v>
      </c>
      <c r="I11" s="55" t="s">
        <v>267</v>
      </c>
      <c r="J11" s="57" t="s">
        <v>285</v>
      </c>
    </row>
    <row r="12" ht="47.3" customHeight="1" spans="1:10">
      <c r="A12" s="54" t="s">
        <v>230</v>
      </c>
      <c r="B12" s="55" t="s">
        <v>286</v>
      </c>
      <c r="C12" s="55" t="s">
        <v>261</v>
      </c>
      <c r="D12" s="55" t="s">
        <v>262</v>
      </c>
      <c r="E12" s="50" t="s">
        <v>287</v>
      </c>
      <c r="F12" s="55" t="s">
        <v>274</v>
      </c>
      <c r="G12" s="50" t="s">
        <v>275</v>
      </c>
      <c r="H12" s="55" t="s">
        <v>266</v>
      </c>
      <c r="I12" s="55" t="s">
        <v>267</v>
      </c>
      <c r="J12" s="57" t="s">
        <v>288</v>
      </c>
    </row>
    <row r="13" ht="47.3" customHeight="1" spans="1:10">
      <c r="A13" s="54" t="s">
        <v>230</v>
      </c>
      <c r="B13" s="55" t="s">
        <v>286</v>
      </c>
      <c r="C13" s="55" t="s">
        <v>261</v>
      </c>
      <c r="D13" s="55" t="s">
        <v>269</v>
      </c>
      <c r="E13" s="50" t="s">
        <v>289</v>
      </c>
      <c r="F13" s="55" t="s">
        <v>290</v>
      </c>
      <c r="G13" s="50" t="s">
        <v>291</v>
      </c>
      <c r="H13" s="55" t="s">
        <v>266</v>
      </c>
      <c r="I13" s="55" t="s">
        <v>267</v>
      </c>
      <c r="J13" s="57" t="s">
        <v>292</v>
      </c>
    </row>
    <row r="14" ht="47.3" customHeight="1" spans="1:10">
      <c r="A14" s="54" t="s">
        <v>230</v>
      </c>
      <c r="B14" s="55" t="s">
        <v>286</v>
      </c>
      <c r="C14" s="55" t="s">
        <v>261</v>
      </c>
      <c r="D14" s="55" t="s">
        <v>269</v>
      </c>
      <c r="E14" s="50" t="s">
        <v>293</v>
      </c>
      <c r="F14" s="55" t="s">
        <v>274</v>
      </c>
      <c r="G14" s="50" t="s">
        <v>275</v>
      </c>
      <c r="H14" s="55" t="s">
        <v>266</v>
      </c>
      <c r="I14" s="55" t="s">
        <v>267</v>
      </c>
      <c r="J14" s="57" t="s">
        <v>294</v>
      </c>
    </row>
    <row r="15" ht="47.3" customHeight="1" spans="1:10">
      <c r="A15" s="54" t="s">
        <v>230</v>
      </c>
      <c r="B15" s="55" t="s">
        <v>286</v>
      </c>
      <c r="C15" s="55" t="s">
        <v>261</v>
      </c>
      <c r="D15" s="55" t="s">
        <v>295</v>
      </c>
      <c r="E15" s="50" t="s">
        <v>296</v>
      </c>
      <c r="F15" s="55" t="s">
        <v>264</v>
      </c>
      <c r="G15" s="50" t="s">
        <v>265</v>
      </c>
      <c r="H15" s="55" t="s">
        <v>266</v>
      </c>
      <c r="I15" s="55" t="s">
        <v>267</v>
      </c>
      <c r="J15" s="57" t="s">
        <v>297</v>
      </c>
    </row>
    <row r="16" ht="47.3" customHeight="1" spans="1:10">
      <c r="A16" s="54" t="s">
        <v>230</v>
      </c>
      <c r="B16" s="55" t="s">
        <v>286</v>
      </c>
      <c r="C16" s="55" t="s">
        <v>277</v>
      </c>
      <c r="D16" s="55" t="s">
        <v>278</v>
      </c>
      <c r="E16" s="50" t="s">
        <v>298</v>
      </c>
      <c r="F16" s="55" t="s">
        <v>264</v>
      </c>
      <c r="G16" s="50" t="s">
        <v>299</v>
      </c>
      <c r="H16" s="55" t="s">
        <v>300</v>
      </c>
      <c r="I16" s="55" t="s">
        <v>267</v>
      </c>
      <c r="J16" s="57" t="s">
        <v>301</v>
      </c>
    </row>
    <row r="17" ht="47.3" customHeight="1" spans="1:10">
      <c r="A17" s="54" t="s">
        <v>230</v>
      </c>
      <c r="B17" s="55" t="s">
        <v>286</v>
      </c>
      <c r="C17" s="55" t="s">
        <v>282</v>
      </c>
      <c r="D17" s="55" t="s">
        <v>283</v>
      </c>
      <c r="E17" s="50" t="s">
        <v>302</v>
      </c>
      <c r="F17" s="55" t="s">
        <v>264</v>
      </c>
      <c r="G17" s="50" t="s">
        <v>265</v>
      </c>
      <c r="H17" s="55" t="s">
        <v>266</v>
      </c>
      <c r="I17" s="55" t="s">
        <v>267</v>
      </c>
      <c r="J17" s="57" t="s">
        <v>303</v>
      </c>
    </row>
    <row r="18" ht="47.3" customHeight="1" spans="1:10">
      <c r="A18" s="54" t="s">
        <v>225</v>
      </c>
      <c r="B18" s="55" t="s">
        <v>304</v>
      </c>
      <c r="C18" s="55" t="s">
        <v>261</v>
      </c>
      <c r="D18" s="55" t="s">
        <v>262</v>
      </c>
      <c r="E18" s="50" t="s">
        <v>305</v>
      </c>
      <c r="F18" s="55" t="s">
        <v>264</v>
      </c>
      <c r="G18" s="50" t="s">
        <v>306</v>
      </c>
      <c r="H18" s="55" t="s">
        <v>307</v>
      </c>
      <c r="I18" s="55" t="s">
        <v>267</v>
      </c>
      <c r="J18" s="57" t="s">
        <v>308</v>
      </c>
    </row>
    <row r="19" ht="47.3" customHeight="1" spans="1:10">
      <c r="A19" s="54" t="s">
        <v>225</v>
      </c>
      <c r="B19" s="55" t="s">
        <v>304</v>
      </c>
      <c r="C19" s="55" t="s">
        <v>261</v>
      </c>
      <c r="D19" s="55" t="s">
        <v>262</v>
      </c>
      <c r="E19" s="50" t="s">
        <v>309</v>
      </c>
      <c r="F19" s="55" t="s">
        <v>264</v>
      </c>
      <c r="G19" s="50" t="s">
        <v>291</v>
      </c>
      <c r="H19" s="55" t="s">
        <v>266</v>
      </c>
      <c r="I19" s="55" t="s">
        <v>267</v>
      </c>
      <c r="J19" s="57" t="s">
        <v>310</v>
      </c>
    </row>
    <row r="20" ht="47.3" customHeight="1" spans="1:10">
      <c r="A20" s="54" t="s">
        <v>225</v>
      </c>
      <c r="B20" s="55" t="s">
        <v>304</v>
      </c>
      <c r="C20" s="55" t="s">
        <v>261</v>
      </c>
      <c r="D20" s="55" t="s">
        <v>269</v>
      </c>
      <c r="E20" s="50" t="s">
        <v>311</v>
      </c>
      <c r="F20" s="55" t="s">
        <v>264</v>
      </c>
      <c r="G20" s="50" t="s">
        <v>291</v>
      </c>
      <c r="H20" s="55" t="s">
        <v>266</v>
      </c>
      <c r="I20" s="55" t="s">
        <v>267</v>
      </c>
      <c r="J20" s="57" t="s">
        <v>312</v>
      </c>
    </row>
    <row r="21" ht="47.3" customHeight="1" spans="1:10">
      <c r="A21" s="54" t="s">
        <v>225</v>
      </c>
      <c r="B21" s="55" t="s">
        <v>304</v>
      </c>
      <c r="C21" s="55" t="s">
        <v>261</v>
      </c>
      <c r="D21" s="55" t="s">
        <v>269</v>
      </c>
      <c r="E21" s="50" t="s">
        <v>313</v>
      </c>
      <c r="F21" s="55" t="s">
        <v>274</v>
      </c>
      <c r="G21" s="50" t="s">
        <v>275</v>
      </c>
      <c r="H21" s="55" t="s">
        <v>266</v>
      </c>
      <c r="I21" s="55" t="s">
        <v>267</v>
      </c>
      <c r="J21" s="57" t="s">
        <v>314</v>
      </c>
    </row>
    <row r="22" ht="47.3" customHeight="1" spans="1:10">
      <c r="A22" s="54" t="s">
        <v>225</v>
      </c>
      <c r="B22" s="55" t="s">
        <v>304</v>
      </c>
      <c r="C22" s="55" t="s">
        <v>277</v>
      </c>
      <c r="D22" s="55" t="s">
        <v>278</v>
      </c>
      <c r="E22" s="50" t="s">
        <v>315</v>
      </c>
      <c r="F22" s="55" t="s">
        <v>280</v>
      </c>
      <c r="G22" s="50" t="s">
        <v>316</v>
      </c>
      <c r="H22" s="55" t="s">
        <v>266</v>
      </c>
      <c r="I22" s="55" t="s">
        <v>267</v>
      </c>
      <c r="J22" s="57" t="s">
        <v>317</v>
      </c>
    </row>
    <row r="23" ht="47.3" customHeight="1" spans="1:10">
      <c r="A23" s="54" t="s">
        <v>225</v>
      </c>
      <c r="B23" s="55" t="s">
        <v>304</v>
      </c>
      <c r="C23" s="55" t="s">
        <v>282</v>
      </c>
      <c r="D23" s="55" t="s">
        <v>283</v>
      </c>
      <c r="E23" s="50" t="s">
        <v>283</v>
      </c>
      <c r="F23" s="55" t="s">
        <v>264</v>
      </c>
      <c r="G23" s="50" t="s">
        <v>291</v>
      </c>
      <c r="H23" s="55" t="s">
        <v>266</v>
      </c>
      <c r="I23" s="55" t="s">
        <v>267</v>
      </c>
      <c r="J23" s="57" t="s">
        <v>318</v>
      </c>
    </row>
    <row r="24" ht="47.3" customHeight="1" spans="1:10">
      <c r="A24" s="54" t="s">
        <v>236</v>
      </c>
      <c r="B24" s="55" t="s">
        <v>319</v>
      </c>
      <c r="C24" s="55" t="s">
        <v>261</v>
      </c>
      <c r="D24" s="55" t="s">
        <v>262</v>
      </c>
      <c r="E24" s="50" t="s">
        <v>320</v>
      </c>
      <c r="F24" s="55" t="s">
        <v>264</v>
      </c>
      <c r="G24" s="50" t="s">
        <v>123</v>
      </c>
      <c r="H24" s="55" t="s">
        <v>321</v>
      </c>
      <c r="I24" s="55" t="s">
        <v>267</v>
      </c>
      <c r="J24" s="57" t="s">
        <v>322</v>
      </c>
    </row>
    <row r="25" ht="47.3" customHeight="1" spans="1:10">
      <c r="A25" s="54" t="s">
        <v>236</v>
      </c>
      <c r="B25" s="55" t="s">
        <v>319</v>
      </c>
      <c r="C25" s="55" t="s">
        <v>261</v>
      </c>
      <c r="D25" s="55" t="s">
        <v>262</v>
      </c>
      <c r="E25" s="50" t="s">
        <v>323</v>
      </c>
      <c r="F25" s="55" t="s">
        <v>264</v>
      </c>
      <c r="G25" s="50" t="s">
        <v>265</v>
      </c>
      <c r="H25" s="55" t="s">
        <v>266</v>
      </c>
      <c r="I25" s="55" t="s">
        <v>267</v>
      </c>
      <c r="J25" s="57" t="s">
        <v>324</v>
      </c>
    </row>
    <row r="26" ht="47.3" customHeight="1" spans="1:10">
      <c r="A26" s="54" t="s">
        <v>236</v>
      </c>
      <c r="B26" s="55" t="s">
        <v>319</v>
      </c>
      <c r="C26" s="55" t="s">
        <v>261</v>
      </c>
      <c r="D26" s="55" t="s">
        <v>262</v>
      </c>
      <c r="E26" s="50" t="s">
        <v>325</v>
      </c>
      <c r="F26" s="55" t="s">
        <v>264</v>
      </c>
      <c r="G26" s="50" t="s">
        <v>123</v>
      </c>
      <c r="H26" s="55" t="s">
        <v>326</v>
      </c>
      <c r="I26" s="55" t="s">
        <v>267</v>
      </c>
      <c r="J26" s="57" t="s">
        <v>327</v>
      </c>
    </row>
    <row r="27" ht="47.3" customHeight="1" spans="1:10">
      <c r="A27" s="54" t="s">
        <v>236</v>
      </c>
      <c r="B27" s="55" t="s">
        <v>319</v>
      </c>
      <c r="C27" s="55" t="s">
        <v>261</v>
      </c>
      <c r="D27" s="55" t="s">
        <v>262</v>
      </c>
      <c r="E27" s="50" t="s">
        <v>328</v>
      </c>
      <c r="F27" s="55" t="s">
        <v>264</v>
      </c>
      <c r="G27" s="50" t="s">
        <v>124</v>
      </c>
      <c r="H27" s="55" t="s">
        <v>326</v>
      </c>
      <c r="I27" s="55" t="s">
        <v>267</v>
      </c>
      <c r="J27" s="57" t="s">
        <v>329</v>
      </c>
    </row>
    <row r="28" ht="47.3" customHeight="1" spans="1:10">
      <c r="A28" s="54" t="s">
        <v>236</v>
      </c>
      <c r="B28" s="55" t="s">
        <v>319</v>
      </c>
      <c r="C28" s="55" t="s">
        <v>261</v>
      </c>
      <c r="D28" s="55" t="s">
        <v>262</v>
      </c>
      <c r="E28" s="50" t="s">
        <v>330</v>
      </c>
      <c r="F28" s="55" t="s">
        <v>264</v>
      </c>
      <c r="G28" s="50" t="s">
        <v>124</v>
      </c>
      <c r="H28" s="55" t="s">
        <v>326</v>
      </c>
      <c r="I28" s="55" t="s">
        <v>267</v>
      </c>
      <c r="J28" s="57" t="s">
        <v>331</v>
      </c>
    </row>
    <row r="29" ht="47.3" customHeight="1" spans="1:10">
      <c r="A29" s="54" t="s">
        <v>236</v>
      </c>
      <c r="B29" s="55" t="s">
        <v>319</v>
      </c>
      <c r="C29" s="55" t="s">
        <v>261</v>
      </c>
      <c r="D29" s="55" t="s">
        <v>262</v>
      </c>
      <c r="E29" s="50" t="s">
        <v>332</v>
      </c>
      <c r="F29" s="55" t="s">
        <v>264</v>
      </c>
      <c r="G29" s="50" t="s">
        <v>333</v>
      </c>
      <c r="H29" s="55" t="s">
        <v>326</v>
      </c>
      <c r="I29" s="55" t="s">
        <v>267</v>
      </c>
      <c r="J29" s="57" t="s">
        <v>334</v>
      </c>
    </row>
    <row r="30" ht="47.3" customHeight="1" spans="1:10">
      <c r="A30" s="54" t="s">
        <v>236</v>
      </c>
      <c r="B30" s="55" t="s">
        <v>319</v>
      </c>
      <c r="C30" s="55" t="s">
        <v>261</v>
      </c>
      <c r="D30" s="55" t="s">
        <v>269</v>
      </c>
      <c r="E30" s="50" t="s">
        <v>335</v>
      </c>
      <c r="F30" s="55" t="s">
        <v>264</v>
      </c>
      <c r="G30" s="50" t="s">
        <v>291</v>
      </c>
      <c r="H30" s="55" t="s">
        <v>266</v>
      </c>
      <c r="I30" s="55" t="s">
        <v>267</v>
      </c>
      <c r="J30" s="57" t="s">
        <v>336</v>
      </c>
    </row>
    <row r="31" ht="47.3" customHeight="1" spans="1:10">
      <c r="A31" s="54" t="s">
        <v>236</v>
      </c>
      <c r="B31" s="55" t="s">
        <v>319</v>
      </c>
      <c r="C31" s="55" t="s">
        <v>261</v>
      </c>
      <c r="D31" s="55" t="s">
        <v>269</v>
      </c>
      <c r="E31" s="50" t="s">
        <v>337</v>
      </c>
      <c r="F31" s="55" t="s">
        <v>264</v>
      </c>
      <c r="G31" s="50" t="s">
        <v>265</v>
      </c>
      <c r="H31" s="55" t="s">
        <v>266</v>
      </c>
      <c r="I31" s="55" t="s">
        <v>267</v>
      </c>
      <c r="J31" s="57" t="s">
        <v>338</v>
      </c>
    </row>
    <row r="32" ht="47.3" customHeight="1" spans="1:10">
      <c r="A32" s="54" t="s">
        <v>236</v>
      </c>
      <c r="B32" s="55" t="s">
        <v>319</v>
      </c>
      <c r="C32" s="55" t="s">
        <v>261</v>
      </c>
      <c r="D32" s="55" t="s">
        <v>269</v>
      </c>
      <c r="E32" s="50" t="s">
        <v>339</v>
      </c>
      <c r="F32" s="55" t="s">
        <v>264</v>
      </c>
      <c r="G32" s="50" t="s">
        <v>340</v>
      </c>
      <c r="H32" s="55" t="s">
        <v>266</v>
      </c>
      <c r="I32" s="55" t="s">
        <v>267</v>
      </c>
      <c r="J32" s="57" t="s">
        <v>341</v>
      </c>
    </row>
    <row r="33" ht="47.3" customHeight="1" spans="1:10">
      <c r="A33" s="54" t="s">
        <v>236</v>
      </c>
      <c r="B33" s="55" t="s">
        <v>319</v>
      </c>
      <c r="C33" s="55" t="s">
        <v>277</v>
      </c>
      <c r="D33" s="55" t="s">
        <v>278</v>
      </c>
      <c r="E33" s="50" t="s">
        <v>342</v>
      </c>
      <c r="F33" s="55" t="s">
        <v>274</v>
      </c>
      <c r="G33" s="50" t="s">
        <v>275</v>
      </c>
      <c r="H33" s="55" t="s">
        <v>266</v>
      </c>
      <c r="I33" s="55" t="s">
        <v>267</v>
      </c>
      <c r="J33" s="57" t="s">
        <v>343</v>
      </c>
    </row>
    <row r="34" ht="47.3" customHeight="1" spans="1:10">
      <c r="A34" s="54" t="s">
        <v>236</v>
      </c>
      <c r="B34" s="55" t="s">
        <v>319</v>
      </c>
      <c r="C34" s="55" t="s">
        <v>282</v>
      </c>
      <c r="D34" s="55" t="s">
        <v>283</v>
      </c>
      <c r="E34" s="50" t="s">
        <v>344</v>
      </c>
      <c r="F34" s="55" t="s">
        <v>264</v>
      </c>
      <c r="G34" s="50" t="s">
        <v>291</v>
      </c>
      <c r="H34" s="55" t="s">
        <v>266</v>
      </c>
      <c r="I34" s="55" t="s">
        <v>267</v>
      </c>
      <c r="J34" s="57" t="s">
        <v>345</v>
      </c>
    </row>
    <row r="35" ht="47.3" customHeight="1" spans="1:10">
      <c r="A35" s="54" t="s">
        <v>232</v>
      </c>
      <c r="B35" s="55" t="s">
        <v>346</v>
      </c>
      <c r="C35" s="55" t="s">
        <v>261</v>
      </c>
      <c r="D35" s="55" t="s">
        <v>262</v>
      </c>
      <c r="E35" s="50" t="s">
        <v>347</v>
      </c>
      <c r="F35" s="55" t="s">
        <v>264</v>
      </c>
      <c r="G35" s="50" t="s">
        <v>291</v>
      </c>
      <c r="H35" s="55" t="s">
        <v>266</v>
      </c>
      <c r="I35" s="55" t="s">
        <v>267</v>
      </c>
      <c r="J35" s="57" t="s">
        <v>348</v>
      </c>
    </row>
    <row r="36" ht="94" customHeight="1" spans="1:10">
      <c r="A36" s="54" t="s">
        <v>232</v>
      </c>
      <c r="B36" s="55" t="s">
        <v>346</v>
      </c>
      <c r="C36" s="55" t="s">
        <v>261</v>
      </c>
      <c r="D36" s="55" t="s">
        <v>262</v>
      </c>
      <c r="E36" s="50" t="s">
        <v>349</v>
      </c>
      <c r="F36" s="55" t="s">
        <v>264</v>
      </c>
      <c r="G36" s="50" t="s">
        <v>275</v>
      </c>
      <c r="H36" s="55" t="s">
        <v>300</v>
      </c>
      <c r="I36" s="55" t="s">
        <v>267</v>
      </c>
      <c r="J36" s="57" t="s">
        <v>350</v>
      </c>
    </row>
    <row r="37" ht="47.3" customHeight="1" spans="1:10">
      <c r="A37" s="54" t="s">
        <v>232</v>
      </c>
      <c r="B37" s="55" t="s">
        <v>346</v>
      </c>
      <c r="C37" s="55" t="s">
        <v>261</v>
      </c>
      <c r="D37" s="55" t="s">
        <v>262</v>
      </c>
      <c r="E37" s="50" t="s">
        <v>351</v>
      </c>
      <c r="F37" s="55" t="s">
        <v>264</v>
      </c>
      <c r="G37" s="50" t="s">
        <v>352</v>
      </c>
      <c r="H37" s="55" t="s">
        <v>300</v>
      </c>
      <c r="I37" s="55" t="s">
        <v>267</v>
      </c>
      <c r="J37" s="57" t="s">
        <v>353</v>
      </c>
    </row>
    <row r="38" ht="47.3" customHeight="1" spans="1:10">
      <c r="A38" s="54" t="s">
        <v>232</v>
      </c>
      <c r="B38" s="55" t="s">
        <v>346</v>
      </c>
      <c r="C38" s="55" t="s">
        <v>261</v>
      </c>
      <c r="D38" s="55" t="s">
        <v>262</v>
      </c>
      <c r="E38" s="50" t="s">
        <v>354</v>
      </c>
      <c r="F38" s="55" t="s">
        <v>264</v>
      </c>
      <c r="G38" s="50" t="s">
        <v>355</v>
      </c>
      <c r="H38" s="55" t="s">
        <v>356</v>
      </c>
      <c r="I38" s="55" t="s">
        <v>267</v>
      </c>
      <c r="J38" s="57" t="s">
        <v>357</v>
      </c>
    </row>
    <row r="39" ht="47.3" customHeight="1" spans="1:10">
      <c r="A39" s="54" t="s">
        <v>232</v>
      </c>
      <c r="B39" s="55" t="s">
        <v>346</v>
      </c>
      <c r="C39" s="55" t="s">
        <v>261</v>
      </c>
      <c r="D39" s="55" t="s">
        <v>262</v>
      </c>
      <c r="E39" s="50" t="s">
        <v>358</v>
      </c>
      <c r="F39" s="55" t="s">
        <v>264</v>
      </c>
      <c r="G39" s="50" t="s">
        <v>359</v>
      </c>
      <c r="H39" s="55" t="s">
        <v>360</v>
      </c>
      <c r="I39" s="55" t="s">
        <v>267</v>
      </c>
      <c r="J39" s="57" t="s">
        <v>361</v>
      </c>
    </row>
    <row r="40" ht="47.3" customHeight="1" spans="1:10">
      <c r="A40" s="54" t="s">
        <v>232</v>
      </c>
      <c r="B40" s="55" t="s">
        <v>346</v>
      </c>
      <c r="C40" s="55" t="s">
        <v>261</v>
      </c>
      <c r="D40" s="55" t="s">
        <v>262</v>
      </c>
      <c r="E40" s="50" t="s">
        <v>362</v>
      </c>
      <c r="F40" s="55" t="s">
        <v>264</v>
      </c>
      <c r="G40" s="50" t="s">
        <v>363</v>
      </c>
      <c r="H40" s="55" t="s">
        <v>364</v>
      </c>
      <c r="I40" s="55" t="s">
        <v>267</v>
      </c>
      <c r="J40" s="57" t="s">
        <v>365</v>
      </c>
    </row>
    <row r="41" ht="47.3" customHeight="1" spans="1:10">
      <c r="A41" s="54" t="s">
        <v>232</v>
      </c>
      <c r="B41" s="55" t="s">
        <v>346</v>
      </c>
      <c r="C41" s="55" t="s">
        <v>261</v>
      </c>
      <c r="D41" s="55" t="s">
        <v>269</v>
      </c>
      <c r="E41" s="50" t="s">
        <v>366</v>
      </c>
      <c r="F41" s="55" t="s">
        <v>264</v>
      </c>
      <c r="G41" s="50" t="s">
        <v>367</v>
      </c>
      <c r="H41" s="55" t="s">
        <v>266</v>
      </c>
      <c r="I41" s="55" t="s">
        <v>267</v>
      </c>
      <c r="J41" s="57" t="s">
        <v>368</v>
      </c>
    </row>
    <row r="42" ht="47.3" customHeight="1" spans="1:10">
      <c r="A42" s="54" t="s">
        <v>232</v>
      </c>
      <c r="B42" s="55" t="s">
        <v>346</v>
      </c>
      <c r="C42" s="55" t="s">
        <v>261</v>
      </c>
      <c r="D42" s="55" t="s">
        <v>269</v>
      </c>
      <c r="E42" s="50" t="s">
        <v>369</v>
      </c>
      <c r="F42" s="55" t="s">
        <v>274</v>
      </c>
      <c r="G42" s="50" t="s">
        <v>275</v>
      </c>
      <c r="H42" s="55" t="s">
        <v>266</v>
      </c>
      <c r="I42" s="55" t="s">
        <v>267</v>
      </c>
      <c r="J42" s="57" t="s">
        <v>370</v>
      </c>
    </row>
    <row r="43" ht="47.3" customHeight="1" spans="1:10">
      <c r="A43" s="54" t="s">
        <v>232</v>
      </c>
      <c r="B43" s="55" t="s">
        <v>346</v>
      </c>
      <c r="C43" s="55" t="s">
        <v>261</v>
      </c>
      <c r="D43" s="55" t="s">
        <v>295</v>
      </c>
      <c r="E43" s="50" t="s">
        <v>371</v>
      </c>
      <c r="F43" s="55" t="s">
        <v>274</v>
      </c>
      <c r="G43" s="50" t="s">
        <v>275</v>
      </c>
      <c r="H43" s="55" t="s">
        <v>266</v>
      </c>
      <c r="I43" s="55" t="s">
        <v>267</v>
      </c>
      <c r="J43" s="57" t="s">
        <v>372</v>
      </c>
    </row>
    <row r="44" ht="47.3" customHeight="1" spans="1:10">
      <c r="A44" s="54" t="s">
        <v>232</v>
      </c>
      <c r="B44" s="55" t="s">
        <v>346</v>
      </c>
      <c r="C44" s="55" t="s">
        <v>277</v>
      </c>
      <c r="D44" s="55" t="s">
        <v>278</v>
      </c>
      <c r="E44" s="50" t="s">
        <v>373</v>
      </c>
      <c r="F44" s="55" t="s">
        <v>264</v>
      </c>
      <c r="G44" s="50" t="s">
        <v>271</v>
      </c>
      <c r="H44" s="55" t="s">
        <v>266</v>
      </c>
      <c r="I44" s="55" t="s">
        <v>267</v>
      </c>
      <c r="J44" s="57" t="s">
        <v>374</v>
      </c>
    </row>
    <row r="45" ht="47.3" customHeight="1" spans="1:10">
      <c r="A45" s="54" t="s">
        <v>232</v>
      </c>
      <c r="B45" s="55" t="s">
        <v>346</v>
      </c>
      <c r="C45" s="55" t="s">
        <v>277</v>
      </c>
      <c r="D45" s="55" t="s">
        <v>278</v>
      </c>
      <c r="E45" s="50" t="s">
        <v>375</v>
      </c>
      <c r="F45" s="55" t="s">
        <v>264</v>
      </c>
      <c r="G45" s="50" t="s">
        <v>376</v>
      </c>
      <c r="H45" s="55" t="s">
        <v>266</v>
      </c>
      <c r="I45" s="55" t="s">
        <v>267</v>
      </c>
      <c r="J45" s="57" t="s">
        <v>375</v>
      </c>
    </row>
    <row r="46" ht="142" customHeight="1" spans="1:10">
      <c r="A46" s="54" t="s">
        <v>232</v>
      </c>
      <c r="B46" s="55" t="s">
        <v>346</v>
      </c>
      <c r="C46" s="55" t="s">
        <v>282</v>
      </c>
      <c r="D46" s="55" t="s">
        <v>283</v>
      </c>
      <c r="E46" s="50" t="s">
        <v>377</v>
      </c>
      <c r="F46" s="55" t="s">
        <v>264</v>
      </c>
      <c r="G46" s="50" t="s">
        <v>265</v>
      </c>
      <c r="H46" s="55" t="s">
        <v>266</v>
      </c>
      <c r="I46" s="55" t="s">
        <v>267</v>
      </c>
      <c r="J46" s="57" t="s">
        <v>378</v>
      </c>
    </row>
    <row r="47" ht="47.3" customHeight="1" spans="1:10">
      <c r="A47" s="54" t="s">
        <v>205</v>
      </c>
      <c r="B47" s="55" t="s">
        <v>379</v>
      </c>
      <c r="C47" s="55" t="s">
        <v>261</v>
      </c>
      <c r="D47" s="55" t="s">
        <v>262</v>
      </c>
      <c r="E47" s="50" t="s">
        <v>380</v>
      </c>
      <c r="F47" s="55" t="s">
        <v>264</v>
      </c>
      <c r="G47" s="50" t="s">
        <v>381</v>
      </c>
      <c r="H47" s="55" t="s">
        <v>300</v>
      </c>
      <c r="I47" s="55" t="s">
        <v>267</v>
      </c>
      <c r="J47" s="57" t="s">
        <v>382</v>
      </c>
    </row>
    <row r="48" ht="47.3" customHeight="1" spans="1:10">
      <c r="A48" s="54" t="s">
        <v>205</v>
      </c>
      <c r="B48" s="55" t="s">
        <v>379</v>
      </c>
      <c r="C48" s="55" t="s">
        <v>261</v>
      </c>
      <c r="D48" s="55" t="s">
        <v>269</v>
      </c>
      <c r="E48" s="50" t="s">
        <v>383</v>
      </c>
      <c r="F48" s="55" t="s">
        <v>290</v>
      </c>
      <c r="G48" s="50" t="s">
        <v>384</v>
      </c>
      <c r="H48" s="55" t="s">
        <v>266</v>
      </c>
      <c r="I48" s="55" t="s">
        <v>267</v>
      </c>
      <c r="J48" s="57" t="s">
        <v>385</v>
      </c>
    </row>
    <row r="49" ht="47.3" customHeight="1" spans="1:10">
      <c r="A49" s="54" t="s">
        <v>205</v>
      </c>
      <c r="B49" s="55" t="s">
        <v>379</v>
      </c>
      <c r="C49" s="55" t="s">
        <v>261</v>
      </c>
      <c r="D49" s="55" t="s">
        <v>269</v>
      </c>
      <c r="E49" s="50" t="s">
        <v>293</v>
      </c>
      <c r="F49" s="55" t="s">
        <v>274</v>
      </c>
      <c r="G49" s="50" t="s">
        <v>275</v>
      </c>
      <c r="H49" s="55" t="s">
        <v>266</v>
      </c>
      <c r="I49" s="55" t="s">
        <v>267</v>
      </c>
      <c r="J49" s="57" t="s">
        <v>294</v>
      </c>
    </row>
    <row r="50" ht="47.3" customHeight="1" spans="1:10">
      <c r="A50" s="54" t="s">
        <v>205</v>
      </c>
      <c r="B50" s="55" t="s">
        <v>379</v>
      </c>
      <c r="C50" s="55" t="s">
        <v>261</v>
      </c>
      <c r="D50" s="55" t="s">
        <v>295</v>
      </c>
      <c r="E50" s="50" t="s">
        <v>386</v>
      </c>
      <c r="F50" s="55" t="s">
        <v>280</v>
      </c>
      <c r="G50" s="50" t="s">
        <v>387</v>
      </c>
      <c r="H50" s="55" t="s">
        <v>388</v>
      </c>
      <c r="I50" s="55" t="s">
        <v>267</v>
      </c>
      <c r="J50" s="57" t="s">
        <v>389</v>
      </c>
    </row>
    <row r="51" ht="47.3" customHeight="1" spans="1:10">
      <c r="A51" s="54" t="s">
        <v>205</v>
      </c>
      <c r="B51" s="55" t="s">
        <v>379</v>
      </c>
      <c r="C51" s="55" t="s">
        <v>277</v>
      </c>
      <c r="D51" s="55" t="s">
        <v>278</v>
      </c>
      <c r="E51" s="50" t="s">
        <v>298</v>
      </c>
      <c r="F51" s="55" t="s">
        <v>264</v>
      </c>
      <c r="G51" s="50" t="s">
        <v>299</v>
      </c>
      <c r="H51" s="55" t="s">
        <v>300</v>
      </c>
      <c r="I51" s="55" t="s">
        <v>267</v>
      </c>
      <c r="J51" s="57" t="s">
        <v>390</v>
      </c>
    </row>
    <row r="52" ht="47.3" customHeight="1" spans="1:10">
      <c r="A52" s="54" t="s">
        <v>205</v>
      </c>
      <c r="B52" s="55" t="s">
        <v>379</v>
      </c>
      <c r="C52" s="55" t="s">
        <v>282</v>
      </c>
      <c r="D52" s="55" t="s">
        <v>283</v>
      </c>
      <c r="E52" s="50" t="s">
        <v>391</v>
      </c>
      <c r="F52" s="55" t="s">
        <v>264</v>
      </c>
      <c r="G52" s="50" t="s">
        <v>265</v>
      </c>
      <c r="H52" s="55" t="s">
        <v>266</v>
      </c>
      <c r="I52" s="55" t="s">
        <v>267</v>
      </c>
      <c r="J52" s="57" t="s">
        <v>303</v>
      </c>
    </row>
  </sheetData>
  <mergeCells count="14">
    <mergeCell ref="A2:J2"/>
    <mergeCell ref="A3:H3"/>
    <mergeCell ref="A7:A11"/>
    <mergeCell ref="A12:A17"/>
    <mergeCell ref="A18:A23"/>
    <mergeCell ref="A24:A34"/>
    <mergeCell ref="A35:A46"/>
    <mergeCell ref="A47:A52"/>
    <mergeCell ref="B7:B11"/>
    <mergeCell ref="B12:B17"/>
    <mergeCell ref="B18:B23"/>
    <mergeCell ref="B24:B34"/>
    <mergeCell ref="B35:B46"/>
    <mergeCell ref="B47:B52"/>
  </mergeCells>
  <printOptions horizontalCentered="1"/>
  <pageMargins left="0.393055555555556" right="0.393055555555556" top="0.393055555555556" bottom="0.393055555555556" header="0" footer="0"/>
  <pageSetup paperSize="9" scale="68"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9"/>
  <sheetViews>
    <sheetView showZeros="0" workbookViewId="0">
      <selection activeCell="C23" sqref="C23"/>
    </sheetView>
  </sheetViews>
  <sheetFormatPr defaultColWidth="9.14166666666667" defaultRowHeight="14.25" customHeight="1" outlineLevelCol="5"/>
  <cols>
    <col min="1" max="1" width="29.0333333333333" customWidth="1"/>
    <col min="2" max="2" width="28.6" customWidth="1"/>
    <col min="3" max="3" width="31.6" customWidth="1"/>
    <col min="4" max="6" width="33.45" customWidth="1"/>
  </cols>
  <sheetData>
    <row r="1" ht="15.75" customHeight="1" spans="6:6">
      <c r="F1" s="58" t="s">
        <v>392</v>
      </c>
    </row>
    <row r="2" ht="28.5" customHeight="1" spans="1:6">
      <c r="A2" s="27" t="s">
        <v>393</v>
      </c>
      <c r="B2" s="27"/>
      <c r="C2" s="27"/>
      <c r="D2" s="27"/>
      <c r="E2" s="27"/>
      <c r="F2" s="27"/>
    </row>
    <row r="3" ht="15" customHeight="1" spans="1:6">
      <c r="A3" s="108" t="str">
        <f>"单位名称："&amp;"云南省社会保险局"</f>
        <v>单位名称：云南省社会保险局</v>
      </c>
      <c r="B3" s="109"/>
      <c r="C3" s="109"/>
      <c r="D3" s="61"/>
      <c r="E3" s="61"/>
      <c r="F3" s="110" t="s">
        <v>2</v>
      </c>
    </row>
    <row r="4" ht="18.75" customHeight="1" spans="1:6">
      <c r="A4" s="9" t="s">
        <v>136</v>
      </c>
      <c r="B4" s="9" t="s">
        <v>48</v>
      </c>
      <c r="C4" s="9" t="s">
        <v>49</v>
      </c>
      <c r="D4" s="15" t="s">
        <v>394</v>
      </c>
      <c r="E4" s="64"/>
      <c r="F4" s="64"/>
    </row>
    <row r="5" ht="30" customHeight="1" spans="1:6">
      <c r="A5" s="18"/>
      <c r="B5" s="18"/>
      <c r="C5" s="18"/>
      <c r="D5" s="15" t="s">
        <v>30</v>
      </c>
      <c r="E5" s="64" t="s">
        <v>57</v>
      </c>
      <c r="F5" s="64" t="s">
        <v>58</v>
      </c>
    </row>
    <row r="6" ht="16.5" customHeight="1" spans="1:6">
      <c r="A6" s="64">
        <v>1</v>
      </c>
      <c r="B6" s="64">
        <v>2</v>
      </c>
      <c r="C6" s="64">
        <v>3</v>
      </c>
      <c r="D6" s="64">
        <v>4</v>
      </c>
      <c r="E6" s="64">
        <v>5</v>
      </c>
      <c r="F6" s="64">
        <v>6</v>
      </c>
    </row>
    <row r="7" ht="20.25" customHeight="1" spans="1:6">
      <c r="A7" s="111"/>
      <c r="B7" s="111"/>
      <c r="C7" s="111"/>
      <c r="D7" s="22"/>
      <c r="E7" s="22"/>
      <c r="F7" s="22"/>
    </row>
    <row r="8" ht="17.25" customHeight="1" spans="1:6">
      <c r="A8" s="112" t="s">
        <v>102</v>
      </c>
      <c r="B8" s="113"/>
      <c r="C8" s="113" t="s">
        <v>102</v>
      </c>
      <c r="D8" s="114"/>
      <c r="E8" s="22"/>
      <c r="F8" s="22"/>
    </row>
    <row r="9" ht="33" customHeight="1" spans="1:3">
      <c r="A9" s="34" t="s">
        <v>395</v>
      </c>
      <c r="B9" s="34"/>
      <c r="C9" s="34"/>
    </row>
  </sheetData>
  <mergeCells count="7">
    <mergeCell ref="A2:F2"/>
    <mergeCell ref="D4:F4"/>
    <mergeCell ref="A8:C8"/>
    <mergeCell ref="A9:C9"/>
    <mergeCell ref="A4:A5"/>
    <mergeCell ref="B4:B5"/>
    <mergeCell ref="C4:C5"/>
  </mergeCells>
  <printOptions horizontalCentered="1"/>
  <pageMargins left="0.393055555555556" right="0.393055555555556" top="0.393055555555556" bottom="0.393055555555556" header="0" footer="0"/>
  <pageSetup paperSize="9" scale="8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Q28"/>
  <sheetViews>
    <sheetView showZeros="0" topLeftCell="A12" workbookViewId="0">
      <selection activeCell="B25" sqref="B25"/>
    </sheetView>
  </sheetViews>
  <sheetFormatPr defaultColWidth="9.14166666666667" defaultRowHeight="14.25" customHeight="1"/>
  <cols>
    <col min="1" max="1" width="39.1416666666667" customWidth="1"/>
    <col min="2" max="2" width="21.7083333333333" customWidth="1"/>
    <col min="3" max="3" width="35.2833333333333" customWidth="1"/>
    <col min="4" max="4" width="7.70833333333333" customWidth="1"/>
    <col min="5" max="5" width="10.2833333333333" customWidth="1"/>
    <col min="6" max="11" width="14.7416666666667" customWidth="1"/>
    <col min="12" max="16" width="12.575" customWidth="1"/>
    <col min="17" max="17" width="10.425" customWidth="1"/>
  </cols>
  <sheetData>
    <row r="1" ht="13.5" customHeight="1" spans="15:17">
      <c r="O1" s="56"/>
      <c r="P1" s="56"/>
      <c r="Q1" s="106" t="s">
        <v>396</v>
      </c>
    </row>
    <row r="2" ht="27.75" customHeight="1" spans="1:17">
      <c r="A2" s="59" t="s">
        <v>397</v>
      </c>
      <c r="B2" s="27"/>
      <c r="C2" s="27"/>
      <c r="D2" s="27"/>
      <c r="E2" s="27"/>
      <c r="F2" s="27"/>
      <c r="G2" s="27"/>
      <c r="H2" s="27"/>
      <c r="I2" s="27"/>
      <c r="J2" s="27"/>
      <c r="K2" s="47"/>
      <c r="L2" s="27"/>
      <c r="M2" s="27"/>
      <c r="N2" s="27"/>
      <c r="O2" s="47"/>
      <c r="P2" s="47"/>
      <c r="Q2" s="27"/>
    </row>
    <row r="3" ht="18.75" customHeight="1" spans="1:17">
      <c r="A3" s="97" t="str">
        <f>"单位名称："&amp;"云南省社会保险局"</f>
        <v>单位名称：云南省社会保险局</v>
      </c>
      <c r="B3" s="6"/>
      <c r="C3" s="6"/>
      <c r="D3" s="6"/>
      <c r="E3" s="6"/>
      <c r="F3" s="6"/>
      <c r="G3" s="6"/>
      <c r="H3" s="6"/>
      <c r="I3" s="6"/>
      <c r="J3" s="6"/>
      <c r="O3" s="67"/>
      <c r="P3" s="67"/>
      <c r="Q3" s="107" t="s">
        <v>127</v>
      </c>
    </row>
    <row r="4" ht="15.75" customHeight="1" spans="1:17">
      <c r="A4" s="9" t="s">
        <v>398</v>
      </c>
      <c r="B4" s="72" t="s">
        <v>399</v>
      </c>
      <c r="C4" s="72" t="s">
        <v>400</v>
      </c>
      <c r="D4" s="72" t="s">
        <v>401</v>
      </c>
      <c r="E4" s="72" t="s">
        <v>402</v>
      </c>
      <c r="F4" s="72" t="s">
        <v>403</v>
      </c>
      <c r="G4" s="73" t="s">
        <v>143</v>
      </c>
      <c r="H4" s="73"/>
      <c r="I4" s="73"/>
      <c r="J4" s="73"/>
      <c r="K4" s="74"/>
      <c r="L4" s="73"/>
      <c r="M4" s="73"/>
      <c r="N4" s="73"/>
      <c r="O4" s="90"/>
      <c r="P4" s="74"/>
      <c r="Q4" s="91"/>
    </row>
    <row r="5" ht="17.25" customHeight="1" spans="1:17">
      <c r="A5" s="14"/>
      <c r="B5" s="75"/>
      <c r="C5" s="75"/>
      <c r="D5" s="75"/>
      <c r="E5" s="75"/>
      <c r="F5" s="75"/>
      <c r="G5" s="75" t="s">
        <v>30</v>
      </c>
      <c r="H5" s="75" t="s">
        <v>33</v>
      </c>
      <c r="I5" s="75" t="s">
        <v>404</v>
      </c>
      <c r="J5" s="75" t="s">
        <v>405</v>
      </c>
      <c r="K5" s="76" t="s">
        <v>406</v>
      </c>
      <c r="L5" s="92" t="s">
        <v>407</v>
      </c>
      <c r="M5" s="92"/>
      <c r="N5" s="92"/>
      <c r="O5" s="93"/>
      <c r="P5" s="94"/>
      <c r="Q5" s="77"/>
    </row>
    <row r="6" ht="54" customHeight="1" spans="1:17">
      <c r="A6" s="17"/>
      <c r="B6" s="77"/>
      <c r="C6" s="77"/>
      <c r="D6" s="77"/>
      <c r="E6" s="77"/>
      <c r="F6" s="77"/>
      <c r="G6" s="77"/>
      <c r="H6" s="77" t="s">
        <v>32</v>
      </c>
      <c r="I6" s="77"/>
      <c r="J6" s="77"/>
      <c r="K6" s="78"/>
      <c r="L6" s="77" t="s">
        <v>32</v>
      </c>
      <c r="M6" s="77" t="s">
        <v>43</v>
      </c>
      <c r="N6" s="77" t="s">
        <v>150</v>
      </c>
      <c r="O6" s="95" t="s">
        <v>39</v>
      </c>
      <c r="P6" s="78" t="s">
        <v>40</v>
      </c>
      <c r="Q6" s="77" t="s">
        <v>41</v>
      </c>
    </row>
    <row r="7" ht="15" customHeight="1" spans="1:17">
      <c r="A7" s="18">
        <v>1</v>
      </c>
      <c r="B7" s="98">
        <v>2</v>
      </c>
      <c r="C7" s="98">
        <v>3</v>
      </c>
      <c r="D7" s="98">
        <v>4</v>
      </c>
      <c r="E7" s="98">
        <v>5</v>
      </c>
      <c r="F7" s="98">
        <v>6</v>
      </c>
      <c r="G7" s="99">
        <v>7</v>
      </c>
      <c r="H7" s="99">
        <v>8</v>
      </c>
      <c r="I7" s="99">
        <v>9</v>
      </c>
      <c r="J7" s="99">
        <v>10</v>
      </c>
      <c r="K7" s="99">
        <v>11</v>
      </c>
      <c r="L7" s="99">
        <v>12</v>
      </c>
      <c r="M7" s="99">
        <v>13</v>
      </c>
      <c r="N7" s="99">
        <v>14</v>
      </c>
      <c r="O7" s="99">
        <v>15</v>
      </c>
      <c r="P7" s="99">
        <v>16</v>
      </c>
      <c r="Q7" s="99">
        <v>17</v>
      </c>
    </row>
    <row r="8" ht="21" customHeight="1" spans="1:17">
      <c r="A8" s="79" t="s">
        <v>45</v>
      </c>
      <c r="B8" s="80"/>
      <c r="C8" s="80"/>
      <c r="D8" s="80"/>
      <c r="E8" s="100"/>
      <c r="F8" s="22">
        <v>5267400</v>
      </c>
      <c r="G8" s="22">
        <v>5600000</v>
      </c>
      <c r="H8" s="22">
        <v>5600000</v>
      </c>
      <c r="I8" s="22"/>
      <c r="J8" s="22"/>
      <c r="K8" s="22"/>
      <c r="L8" s="22"/>
      <c r="M8" s="22"/>
      <c r="N8" s="22"/>
      <c r="O8" s="22"/>
      <c r="P8" s="22"/>
      <c r="Q8" s="22"/>
    </row>
    <row r="9" ht="21" customHeight="1" spans="1:17">
      <c r="A9" s="101" t="s">
        <v>236</v>
      </c>
      <c r="B9" s="80" t="s">
        <v>408</v>
      </c>
      <c r="C9" s="80" t="s">
        <v>409</v>
      </c>
      <c r="D9" s="102" t="s">
        <v>410</v>
      </c>
      <c r="E9" s="103">
        <v>1</v>
      </c>
      <c r="F9" s="22">
        <v>600000</v>
      </c>
      <c r="G9" s="22">
        <v>500000</v>
      </c>
      <c r="H9" s="22">
        <v>500000</v>
      </c>
      <c r="I9" s="22"/>
      <c r="J9" s="22"/>
      <c r="K9" s="22"/>
      <c r="L9" s="22"/>
      <c r="M9" s="22"/>
      <c r="N9" s="22"/>
      <c r="O9" s="22"/>
      <c r="P9" s="22"/>
      <c r="Q9" s="22"/>
    </row>
    <row r="10" ht="21" customHeight="1" spans="1:17">
      <c r="A10" s="101" t="s">
        <v>236</v>
      </c>
      <c r="B10" s="80" t="s">
        <v>411</v>
      </c>
      <c r="C10" s="80" t="s">
        <v>412</v>
      </c>
      <c r="D10" s="102" t="s">
        <v>410</v>
      </c>
      <c r="E10" s="103">
        <v>1</v>
      </c>
      <c r="F10" s="22"/>
      <c r="G10" s="22">
        <v>1000000</v>
      </c>
      <c r="H10" s="22">
        <v>1000000</v>
      </c>
      <c r="I10" s="22"/>
      <c r="J10" s="22"/>
      <c r="K10" s="22"/>
      <c r="L10" s="22"/>
      <c r="M10" s="22"/>
      <c r="N10" s="22"/>
      <c r="O10" s="22"/>
      <c r="P10" s="22"/>
      <c r="Q10" s="22"/>
    </row>
    <row r="11" ht="21" customHeight="1" spans="1:17">
      <c r="A11" s="101" t="s">
        <v>236</v>
      </c>
      <c r="B11" s="80" t="s">
        <v>413</v>
      </c>
      <c r="C11" s="80" t="s">
        <v>412</v>
      </c>
      <c r="D11" s="102" t="s">
        <v>410</v>
      </c>
      <c r="E11" s="103">
        <v>1</v>
      </c>
      <c r="F11" s="22"/>
      <c r="G11" s="22">
        <v>500000</v>
      </c>
      <c r="H11" s="22">
        <v>500000</v>
      </c>
      <c r="I11" s="22"/>
      <c r="J11" s="22"/>
      <c r="K11" s="22"/>
      <c r="L11" s="22"/>
      <c r="M11" s="22"/>
      <c r="N11" s="22"/>
      <c r="O11" s="22"/>
      <c r="P11" s="22"/>
      <c r="Q11" s="22"/>
    </row>
    <row r="12" ht="21" customHeight="1" spans="1:17">
      <c r="A12" s="101" t="s">
        <v>236</v>
      </c>
      <c r="B12" s="80" t="s">
        <v>414</v>
      </c>
      <c r="C12" s="80" t="s">
        <v>412</v>
      </c>
      <c r="D12" s="102" t="s">
        <v>410</v>
      </c>
      <c r="E12" s="103">
        <v>1</v>
      </c>
      <c r="F12" s="22"/>
      <c r="G12" s="22">
        <v>500000</v>
      </c>
      <c r="H12" s="22">
        <v>500000</v>
      </c>
      <c r="I12" s="22"/>
      <c r="J12" s="22"/>
      <c r="K12" s="22"/>
      <c r="L12" s="22"/>
      <c r="M12" s="22"/>
      <c r="N12" s="22"/>
      <c r="O12" s="22"/>
      <c r="P12" s="22"/>
      <c r="Q12" s="22"/>
    </row>
    <row r="13" ht="21" customHeight="1" spans="1:17">
      <c r="A13" s="101" t="s">
        <v>236</v>
      </c>
      <c r="B13" s="80" t="s">
        <v>415</v>
      </c>
      <c r="C13" s="80" t="s">
        <v>412</v>
      </c>
      <c r="D13" s="102" t="s">
        <v>410</v>
      </c>
      <c r="E13" s="103">
        <v>1</v>
      </c>
      <c r="F13" s="22"/>
      <c r="G13" s="22">
        <v>600000</v>
      </c>
      <c r="H13" s="22">
        <v>600000</v>
      </c>
      <c r="I13" s="22"/>
      <c r="J13" s="22"/>
      <c r="K13" s="22"/>
      <c r="L13" s="22"/>
      <c r="M13" s="22"/>
      <c r="N13" s="22"/>
      <c r="O13" s="22"/>
      <c r="P13" s="22"/>
      <c r="Q13" s="22"/>
    </row>
    <row r="14" ht="21" customHeight="1" spans="1:17">
      <c r="A14" s="101" t="s">
        <v>236</v>
      </c>
      <c r="B14" s="80" t="s">
        <v>416</v>
      </c>
      <c r="C14" s="80" t="s">
        <v>412</v>
      </c>
      <c r="D14" s="102" t="s">
        <v>410</v>
      </c>
      <c r="E14" s="103">
        <v>1</v>
      </c>
      <c r="F14" s="22">
        <v>799200</v>
      </c>
      <c r="G14" s="22">
        <v>266400</v>
      </c>
      <c r="H14" s="22">
        <v>266400</v>
      </c>
      <c r="I14" s="22"/>
      <c r="J14" s="22"/>
      <c r="K14" s="22"/>
      <c r="L14" s="22"/>
      <c r="M14" s="22"/>
      <c r="N14" s="22"/>
      <c r="O14" s="22"/>
      <c r="P14" s="22"/>
      <c r="Q14" s="22"/>
    </row>
    <row r="15" ht="21" customHeight="1" spans="1:17">
      <c r="A15" s="101" t="s">
        <v>236</v>
      </c>
      <c r="B15" s="80" t="s">
        <v>417</v>
      </c>
      <c r="C15" s="80" t="s">
        <v>418</v>
      </c>
      <c r="D15" s="102" t="s">
        <v>410</v>
      </c>
      <c r="E15" s="103">
        <v>1</v>
      </c>
      <c r="F15" s="22">
        <v>58500</v>
      </c>
      <c r="G15" s="22">
        <v>19500</v>
      </c>
      <c r="H15" s="22">
        <v>19500</v>
      </c>
      <c r="I15" s="22"/>
      <c r="J15" s="22"/>
      <c r="K15" s="22"/>
      <c r="L15" s="22"/>
      <c r="M15" s="22"/>
      <c r="N15" s="22"/>
      <c r="O15" s="22"/>
      <c r="P15" s="22"/>
      <c r="Q15" s="22"/>
    </row>
    <row r="16" ht="21" customHeight="1" spans="1:17">
      <c r="A16" s="101" t="s">
        <v>236</v>
      </c>
      <c r="B16" s="80" t="s">
        <v>419</v>
      </c>
      <c r="C16" s="80" t="s">
        <v>418</v>
      </c>
      <c r="D16" s="102" t="s">
        <v>410</v>
      </c>
      <c r="E16" s="103">
        <v>1</v>
      </c>
      <c r="F16" s="22">
        <v>300000</v>
      </c>
      <c r="G16" s="22">
        <v>100000</v>
      </c>
      <c r="H16" s="22">
        <v>100000</v>
      </c>
      <c r="I16" s="22"/>
      <c r="J16" s="22"/>
      <c r="K16" s="22"/>
      <c r="L16" s="22"/>
      <c r="M16" s="22"/>
      <c r="N16" s="22"/>
      <c r="O16" s="22"/>
      <c r="P16" s="22"/>
      <c r="Q16" s="22"/>
    </row>
    <row r="17" ht="21" customHeight="1" spans="1:17">
      <c r="A17" s="101" t="s">
        <v>236</v>
      </c>
      <c r="B17" s="80" t="s">
        <v>420</v>
      </c>
      <c r="C17" s="80" t="s">
        <v>421</v>
      </c>
      <c r="D17" s="102" t="s">
        <v>410</v>
      </c>
      <c r="E17" s="103">
        <v>1</v>
      </c>
      <c r="F17" s="22"/>
      <c r="G17" s="22">
        <v>500000</v>
      </c>
      <c r="H17" s="22">
        <v>500000</v>
      </c>
      <c r="I17" s="22"/>
      <c r="J17" s="22"/>
      <c r="K17" s="22"/>
      <c r="L17" s="22"/>
      <c r="M17" s="22"/>
      <c r="N17" s="22"/>
      <c r="O17" s="22"/>
      <c r="P17" s="22"/>
      <c r="Q17" s="22"/>
    </row>
    <row r="18" ht="21" customHeight="1" spans="1:17">
      <c r="A18" s="101" t="s">
        <v>236</v>
      </c>
      <c r="B18" s="80" t="s">
        <v>422</v>
      </c>
      <c r="C18" s="80" t="s">
        <v>423</v>
      </c>
      <c r="D18" s="102" t="s">
        <v>410</v>
      </c>
      <c r="E18" s="103">
        <v>1</v>
      </c>
      <c r="F18" s="22">
        <v>1500000</v>
      </c>
      <c r="G18" s="22">
        <v>500000</v>
      </c>
      <c r="H18" s="22">
        <v>500000</v>
      </c>
      <c r="I18" s="22"/>
      <c r="J18" s="22"/>
      <c r="K18" s="22"/>
      <c r="L18" s="22"/>
      <c r="M18" s="22"/>
      <c r="N18" s="22"/>
      <c r="O18" s="22"/>
      <c r="P18" s="22"/>
      <c r="Q18" s="22"/>
    </row>
    <row r="19" ht="21" customHeight="1" spans="1:17">
      <c r="A19" s="101" t="s">
        <v>172</v>
      </c>
      <c r="B19" s="80" t="s">
        <v>424</v>
      </c>
      <c r="C19" s="80" t="s">
        <v>425</v>
      </c>
      <c r="D19" s="102" t="s">
        <v>410</v>
      </c>
      <c r="E19" s="103">
        <v>1</v>
      </c>
      <c r="F19" s="22"/>
      <c r="G19" s="22">
        <v>20000</v>
      </c>
      <c r="H19" s="22">
        <v>20000</v>
      </c>
      <c r="I19" s="22"/>
      <c r="J19" s="22"/>
      <c r="K19" s="22"/>
      <c r="L19" s="22"/>
      <c r="M19" s="22"/>
      <c r="N19" s="22"/>
      <c r="O19" s="22"/>
      <c r="P19" s="22"/>
      <c r="Q19" s="22"/>
    </row>
    <row r="20" ht="21" customHeight="1" spans="1:17">
      <c r="A20" s="101" t="s">
        <v>172</v>
      </c>
      <c r="B20" s="80" t="s">
        <v>426</v>
      </c>
      <c r="C20" s="80" t="s">
        <v>427</v>
      </c>
      <c r="D20" s="102" t="s">
        <v>410</v>
      </c>
      <c r="E20" s="103">
        <v>1</v>
      </c>
      <c r="F20" s="22"/>
      <c r="G20" s="22">
        <v>10000</v>
      </c>
      <c r="H20" s="22">
        <v>10000</v>
      </c>
      <c r="I20" s="22"/>
      <c r="J20" s="22"/>
      <c r="K20" s="22"/>
      <c r="L20" s="22"/>
      <c r="M20" s="22"/>
      <c r="N20" s="22"/>
      <c r="O20" s="22"/>
      <c r="P20" s="22"/>
      <c r="Q20" s="22"/>
    </row>
    <row r="21" ht="21" customHeight="1" spans="1:17">
      <c r="A21" s="101" t="s">
        <v>172</v>
      </c>
      <c r="B21" s="80" t="s">
        <v>428</v>
      </c>
      <c r="C21" s="80" t="s">
        <v>429</v>
      </c>
      <c r="D21" s="102" t="s">
        <v>410</v>
      </c>
      <c r="E21" s="103">
        <v>1</v>
      </c>
      <c r="F21" s="22"/>
      <c r="G21" s="22">
        <v>8000</v>
      </c>
      <c r="H21" s="22">
        <v>8000</v>
      </c>
      <c r="I21" s="22"/>
      <c r="J21" s="22"/>
      <c r="K21" s="22"/>
      <c r="L21" s="22"/>
      <c r="M21" s="22"/>
      <c r="N21" s="22"/>
      <c r="O21" s="22"/>
      <c r="P21" s="22"/>
      <c r="Q21" s="22"/>
    </row>
    <row r="22" ht="21" customHeight="1" spans="1:17">
      <c r="A22" s="101" t="s">
        <v>185</v>
      </c>
      <c r="B22" s="80" t="s">
        <v>430</v>
      </c>
      <c r="C22" s="80" t="s">
        <v>431</v>
      </c>
      <c r="D22" s="102" t="s">
        <v>432</v>
      </c>
      <c r="E22" s="103">
        <v>5</v>
      </c>
      <c r="F22" s="22">
        <v>7500</v>
      </c>
      <c r="G22" s="22">
        <v>7500</v>
      </c>
      <c r="H22" s="22">
        <v>7500</v>
      </c>
      <c r="I22" s="22"/>
      <c r="J22" s="22"/>
      <c r="K22" s="22"/>
      <c r="L22" s="22"/>
      <c r="M22" s="22"/>
      <c r="N22" s="22"/>
      <c r="O22" s="22"/>
      <c r="P22" s="22"/>
      <c r="Q22" s="22"/>
    </row>
    <row r="23" ht="21" customHeight="1" spans="1:17">
      <c r="A23" s="101" t="s">
        <v>185</v>
      </c>
      <c r="B23" s="80" t="s">
        <v>433</v>
      </c>
      <c r="C23" s="80" t="s">
        <v>434</v>
      </c>
      <c r="D23" s="102" t="s">
        <v>432</v>
      </c>
      <c r="E23" s="103">
        <v>5</v>
      </c>
      <c r="F23" s="22">
        <v>45000</v>
      </c>
      <c r="G23" s="22">
        <v>45000</v>
      </c>
      <c r="H23" s="22">
        <v>45000</v>
      </c>
      <c r="I23" s="22"/>
      <c r="J23" s="22"/>
      <c r="K23" s="22"/>
      <c r="L23" s="22"/>
      <c r="M23" s="22"/>
      <c r="N23" s="22"/>
      <c r="O23" s="22"/>
      <c r="P23" s="22"/>
      <c r="Q23" s="22"/>
    </row>
    <row r="24" ht="21" customHeight="1" spans="1:17">
      <c r="A24" s="101" t="s">
        <v>185</v>
      </c>
      <c r="B24" s="80" t="s">
        <v>435</v>
      </c>
      <c r="C24" s="80" t="s">
        <v>436</v>
      </c>
      <c r="D24" s="102" t="s">
        <v>437</v>
      </c>
      <c r="E24" s="103">
        <v>1</v>
      </c>
      <c r="F24" s="22">
        <v>34000</v>
      </c>
      <c r="G24" s="22">
        <v>34000</v>
      </c>
      <c r="H24" s="22">
        <v>34000</v>
      </c>
      <c r="I24" s="22"/>
      <c r="J24" s="22"/>
      <c r="K24" s="22"/>
      <c r="L24" s="22"/>
      <c r="M24" s="22"/>
      <c r="N24" s="22"/>
      <c r="O24" s="22"/>
      <c r="P24" s="22"/>
      <c r="Q24" s="22"/>
    </row>
    <row r="25" ht="21" customHeight="1" spans="1:17">
      <c r="A25" s="101" t="s">
        <v>185</v>
      </c>
      <c r="B25" s="80" t="s">
        <v>438</v>
      </c>
      <c r="C25" s="80" t="s">
        <v>439</v>
      </c>
      <c r="D25" s="102" t="s">
        <v>432</v>
      </c>
      <c r="E25" s="103">
        <v>1</v>
      </c>
      <c r="F25" s="22">
        <v>3000</v>
      </c>
      <c r="G25" s="22">
        <v>3000</v>
      </c>
      <c r="H25" s="22">
        <v>3000</v>
      </c>
      <c r="I25" s="22"/>
      <c r="J25" s="22"/>
      <c r="K25" s="22"/>
      <c r="L25" s="22"/>
      <c r="M25" s="22"/>
      <c r="N25" s="22"/>
      <c r="O25" s="22"/>
      <c r="P25" s="22"/>
      <c r="Q25" s="22"/>
    </row>
    <row r="26" ht="21" customHeight="1" spans="1:17">
      <c r="A26" s="101" t="s">
        <v>185</v>
      </c>
      <c r="B26" s="80" t="s">
        <v>440</v>
      </c>
      <c r="C26" s="80" t="s">
        <v>441</v>
      </c>
      <c r="D26" s="102" t="s">
        <v>410</v>
      </c>
      <c r="E26" s="103">
        <v>1</v>
      </c>
      <c r="F26" s="22">
        <v>53000</v>
      </c>
      <c r="G26" s="22">
        <v>53000</v>
      </c>
      <c r="H26" s="22">
        <v>53000</v>
      </c>
      <c r="I26" s="22"/>
      <c r="J26" s="22"/>
      <c r="K26" s="22"/>
      <c r="L26" s="22"/>
      <c r="M26" s="22"/>
      <c r="N26" s="22"/>
      <c r="O26" s="22"/>
      <c r="P26" s="22"/>
      <c r="Q26" s="22"/>
    </row>
    <row r="27" ht="21" customHeight="1" spans="1:17">
      <c r="A27" s="101" t="s">
        <v>225</v>
      </c>
      <c r="B27" s="80" t="s">
        <v>416</v>
      </c>
      <c r="C27" s="80" t="s">
        <v>412</v>
      </c>
      <c r="D27" s="102" t="s">
        <v>410</v>
      </c>
      <c r="E27" s="103">
        <v>1</v>
      </c>
      <c r="F27" s="22">
        <v>1867200</v>
      </c>
      <c r="G27" s="22">
        <v>933600</v>
      </c>
      <c r="H27" s="22">
        <v>933600</v>
      </c>
      <c r="I27" s="22"/>
      <c r="J27" s="22"/>
      <c r="K27" s="22"/>
      <c r="L27" s="22"/>
      <c r="M27" s="22"/>
      <c r="N27" s="22"/>
      <c r="O27" s="22"/>
      <c r="P27" s="22"/>
      <c r="Q27" s="22"/>
    </row>
    <row r="28" ht="21" customHeight="1" spans="1:17">
      <c r="A28" s="104" t="s">
        <v>102</v>
      </c>
      <c r="B28" s="105"/>
      <c r="C28" s="105"/>
      <c r="D28" s="105"/>
      <c r="E28" s="100"/>
      <c r="F28" s="22">
        <v>5267400</v>
      </c>
      <c r="G28" s="22">
        <v>5600000</v>
      </c>
      <c r="H28" s="22">
        <v>5600000</v>
      </c>
      <c r="I28" s="22"/>
      <c r="J28" s="22"/>
      <c r="K28" s="22"/>
      <c r="L28" s="22"/>
      <c r="M28" s="22"/>
      <c r="N28" s="22"/>
      <c r="O28" s="22"/>
      <c r="P28" s="22"/>
      <c r="Q28" s="22"/>
    </row>
  </sheetData>
  <mergeCells count="16">
    <mergeCell ref="A2:Q2"/>
    <mergeCell ref="A3:F3"/>
    <mergeCell ref="G4:Q4"/>
    <mergeCell ref="L5:Q5"/>
    <mergeCell ref="A28:E28"/>
    <mergeCell ref="A4:A6"/>
    <mergeCell ref="B4:B6"/>
    <mergeCell ref="C4:C6"/>
    <mergeCell ref="D4:D6"/>
    <mergeCell ref="E4:E6"/>
    <mergeCell ref="F4:F6"/>
    <mergeCell ref="G5:G6"/>
    <mergeCell ref="H5:H6"/>
    <mergeCell ref="I5:I6"/>
    <mergeCell ref="J5:J6"/>
    <mergeCell ref="K5:K6"/>
  </mergeCells>
  <printOptions horizontalCentered="1"/>
  <pageMargins left="0.393055555555556" right="0.393055555555556" top="0.393055555555556" bottom="0.393055555555556" header="0" footer="0"/>
  <pageSetup paperSize="9" scale="51"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21"/>
  <sheetViews>
    <sheetView showZeros="0" workbookViewId="0">
      <selection activeCell="C16" sqref="C16"/>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ht="13.5" customHeight="1" spans="1:14">
      <c r="A1" s="63"/>
      <c r="B1" s="63"/>
      <c r="C1" s="63"/>
      <c r="D1" s="63"/>
      <c r="E1" s="63"/>
      <c r="F1" s="63"/>
      <c r="G1" s="63"/>
      <c r="H1" s="69"/>
      <c r="I1" s="63"/>
      <c r="J1" s="63"/>
      <c r="K1" s="63"/>
      <c r="L1" s="56"/>
      <c r="M1" s="86"/>
      <c r="N1" s="87" t="s">
        <v>442</v>
      </c>
    </row>
    <row r="2" ht="27.75" customHeight="1" spans="1:14">
      <c r="A2" s="59" t="s">
        <v>443</v>
      </c>
      <c r="B2" s="70"/>
      <c r="C2" s="70"/>
      <c r="D2" s="70"/>
      <c r="E2" s="70"/>
      <c r="F2" s="70"/>
      <c r="G2" s="70"/>
      <c r="H2" s="71"/>
      <c r="I2" s="70"/>
      <c r="J2" s="70"/>
      <c r="K2" s="70"/>
      <c r="L2" s="47"/>
      <c r="M2" s="71"/>
      <c r="N2" s="70"/>
    </row>
    <row r="3" ht="18.75" customHeight="1" spans="1:14">
      <c r="A3" s="60" t="str">
        <f>"单位名称："&amp;"云南省社会保险局"</f>
        <v>单位名称：云南省社会保险局</v>
      </c>
      <c r="B3" s="61"/>
      <c r="C3" s="61"/>
      <c r="D3" s="61"/>
      <c r="E3" s="61"/>
      <c r="F3" s="61"/>
      <c r="G3" s="61"/>
      <c r="H3" s="69"/>
      <c r="I3" s="63"/>
      <c r="J3" s="63"/>
      <c r="K3" s="63"/>
      <c r="L3" s="67"/>
      <c r="M3" s="88"/>
      <c r="N3" s="89" t="s">
        <v>127</v>
      </c>
    </row>
    <row r="4" ht="15.75" customHeight="1" spans="1:14">
      <c r="A4" s="9" t="s">
        <v>398</v>
      </c>
      <c r="B4" s="72" t="s">
        <v>444</v>
      </c>
      <c r="C4" s="72" t="s">
        <v>445</v>
      </c>
      <c r="D4" s="73" t="s">
        <v>143</v>
      </c>
      <c r="E4" s="73"/>
      <c r="F4" s="73"/>
      <c r="G4" s="73"/>
      <c r="H4" s="74"/>
      <c r="I4" s="73"/>
      <c r="J4" s="73"/>
      <c r="K4" s="73"/>
      <c r="L4" s="90"/>
      <c r="M4" s="74"/>
      <c r="N4" s="91"/>
    </row>
    <row r="5" ht="17.25" customHeight="1" spans="1:14">
      <c r="A5" s="14"/>
      <c r="B5" s="75"/>
      <c r="C5" s="75"/>
      <c r="D5" s="75" t="s">
        <v>30</v>
      </c>
      <c r="E5" s="75" t="s">
        <v>33</v>
      </c>
      <c r="F5" s="75" t="s">
        <v>404</v>
      </c>
      <c r="G5" s="75" t="s">
        <v>405</v>
      </c>
      <c r="H5" s="76" t="s">
        <v>406</v>
      </c>
      <c r="I5" s="92" t="s">
        <v>407</v>
      </c>
      <c r="J5" s="92"/>
      <c r="K5" s="92"/>
      <c r="L5" s="93"/>
      <c r="M5" s="94"/>
      <c r="N5" s="77"/>
    </row>
    <row r="6" ht="54" customHeight="1" spans="1:14">
      <c r="A6" s="17"/>
      <c r="B6" s="77"/>
      <c r="C6" s="77"/>
      <c r="D6" s="77"/>
      <c r="E6" s="77"/>
      <c r="F6" s="77"/>
      <c r="G6" s="77"/>
      <c r="H6" s="78"/>
      <c r="I6" s="77" t="s">
        <v>32</v>
      </c>
      <c r="J6" s="77" t="s">
        <v>43</v>
      </c>
      <c r="K6" s="77" t="s">
        <v>150</v>
      </c>
      <c r="L6" s="95" t="s">
        <v>39</v>
      </c>
      <c r="M6" s="78" t="s">
        <v>40</v>
      </c>
      <c r="N6" s="77" t="s">
        <v>41</v>
      </c>
    </row>
    <row r="7" ht="15" customHeight="1" spans="1:14">
      <c r="A7" s="17">
        <v>1</v>
      </c>
      <c r="B7" s="77">
        <v>2</v>
      </c>
      <c r="C7" s="77">
        <v>3</v>
      </c>
      <c r="D7" s="78">
        <v>4</v>
      </c>
      <c r="E7" s="78">
        <v>5</v>
      </c>
      <c r="F7" s="78">
        <v>6</v>
      </c>
      <c r="G7" s="78">
        <v>7</v>
      </c>
      <c r="H7" s="78">
        <v>8</v>
      </c>
      <c r="I7" s="78">
        <v>9</v>
      </c>
      <c r="J7" s="78">
        <v>10</v>
      </c>
      <c r="K7" s="78">
        <v>11</v>
      </c>
      <c r="L7" s="78">
        <v>12</v>
      </c>
      <c r="M7" s="78">
        <v>13</v>
      </c>
      <c r="N7" s="78">
        <v>14</v>
      </c>
    </row>
    <row r="8" ht="21" customHeight="1" spans="1:14">
      <c r="A8" s="79"/>
      <c r="B8" s="80"/>
      <c r="C8" s="80"/>
      <c r="D8" s="81"/>
      <c r="E8" s="81"/>
      <c r="F8" s="81"/>
      <c r="G8" s="81"/>
      <c r="H8" s="81"/>
      <c r="I8" s="81"/>
      <c r="J8" s="81"/>
      <c r="K8" s="81"/>
      <c r="L8" s="96"/>
      <c r="M8" s="81"/>
      <c r="N8" s="81"/>
    </row>
    <row r="9" ht="21" customHeight="1" spans="1:14">
      <c r="A9" s="79"/>
      <c r="B9" s="80"/>
      <c r="C9" s="80"/>
      <c r="D9" s="81"/>
      <c r="E9" s="81"/>
      <c r="F9" s="81"/>
      <c r="G9" s="81"/>
      <c r="H9" s="81"/>
      <c r="I9" s="81"/>
      <c r="J9" s="81"/>
      <c r="K9" s="81"/>
      <c r="L9" s="96"/>
      <c r="M9" s="81"/>
      <c r="N9" s="81"/>
    </row>
    <row r="10" ht="21" customHeight="1" spans="1:14">
      <c r="A10" s="82" t="s">
        <v>102</v>
      </c>
      <c r="B10" s="83"/>
      <c r="C10" s="84"/>
      <c r="D10" s="81"/>
      <c r="E10" s="81"/>
      <c r="F10" s="81"/>
      <c r="G10" s="81"/>
      <c r="H10" s="81"/>
      <c r="I10" s="81"/>
      <c r="J10" s="81"/>
      <c r="K10" s="81"/>
      <c r="L10" s="96"/>
      <c r="M10" s="81"/>
      <c r="N10" s="81"/>
    </row>
    <row r="11" ht="45" customHeight="1" spans="1:3">
      <c r="A11" s="34" t="s">
        <v>446</v>
      </c>
      <c r="B11" s="34"/>
      <c r="C11" s="34"/>
    </row>
    <row r="21" customHeight="1" spans="2:2">
      <c r="B21" s="85"/>
    </row>
  </sheetData>
  <mergeCells count="14">
    <mergeCell ref="A2:N2"/>
    <mergeCell ref="A3:C3"/>
    <mergeCell ref="D4:N4"/>
    <mergeCell ref="I5:N5"/>
    <mergeCell ref="A10:C10"/>
    <mergeCell ref="A11:C11"/>
    <mergeCell ref="A4:A6"/>
    <mergeCell ref="B4:B6"/>
    <mergeCell ref="C4:C6"/>
    <mergeCell ref="D5:D6"/>
    <mergeCell ref="E5:E6"/>
    <mergeCell ref="F5:F6"/>
    <mergeCell ref="G5:G6"/>
    <mergeCell ref="H5:H6"/>
  </mergeCells>
  <printOptions horizontalCentered="1"/>
  <pageMargins left="0.393055555555556" right="0.393055555555556" top="0.393055555555556" bottom="0.393055555555556" header="0" footer="0"/>
  <pageSetup paperSize="9" scale="54"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X9"/>
  <sheetViews>
    <sheetView showZeros="0" workbookViewId="0">
      <selection activeCell="B25" sqref="B25"/>
    </sheetView>
  </sheetViews>
  <sheetFormatPr defaultColWidth="9.14166666666667" defaultRowHeight="14.25" customHeight="1"/>
  <cols>
    <col min="1" max="1" width="31.8666666666667" customWidth="1"/>
    <col min="2" max="15" width="17.175" customWidth="1"/>
    <col min="16" max="22" width="17.0333333333333" customWidth="1"/>
    <col min="23" max="23" width="17" customWidth="1"/>
    <col min="24" max="24" width="17.0333333333333" customWidth="1"/>
  </cols>
  <sheetData>
    <row r="1" ht="13.5" customHeight="1" spans="4:24">
      <c r="D1" s="58"/>
      <c r="W1" s="56"/>
      <c r="X1" s="56" t="s">
        <v>447</v>
      </c>
    </row>
    <row r="2" ht="27.75" customHeight="1" spans="1:24">
      <c r="A2" s="59" t="s">
        <v>448</v>
      </c>
      <c r="B2" s="27"/>
      <c r="C2" s="27"/>
      <c r="D2" s="27"/>
      <c r="E2" s="27"/>
      <c r="F2" s="27"/>
      <c r="G2" s="27"/>
      <c r="H2" s="27"/>
      <c r="I2" s="27"/>
      <c r="J2" s="27"/>
      <c r="K2" s="27"/>
      <c r="L2" s="27"/>
      <c r="M2" s="27"/>
      <c r="N2" s="27"/>
      <c r="O2" s="27"/>
      <c r="P2" s="27"/>
      <c r="Q2" s="27"/>
      <c r="R2" s="27"/>
      <c r="S2" s="27"/>
      <c r="T2" s="27"/>
      <c r="U2" s="27"/>
      <c r="V2" s="27"/>
      <c r="W2" s="27"/>
      <c r="X2" s="27"/>
    </row>
    <row r="3" ht="18" customHeight="1" spans="1:24">
      <c r="A3" s="60" t="str">
        <f>"单位名称："&amp;"云南省社会保险局"</f>
        <v>单位名称：云南省社会保险局</v>
      </c>
      <c r="B3" s="61"/>
      <c r="C3" s="61"/>
      <c r="D3" s="62"/>
      <c r="E3" s="63"/>
      <c r="F3" s="63"/>
      <c r="G3" s="63"/>
      <c r="H3" s="63"/>
      <c r="I3" s="63"/>
      <c r="W3" s="67"/>
      <c r="X3" s="67" t="s">
        <v>127</v>
      </c>
    </row>
    <row r="4" ht="19.5" customHeight="1" spans="1:24">
      <c r="A4" s="15" t="s">
        <v>449</v>
      </c>
      <c r="B4" s="10" t="s">
        <v>143</v>
      </c>
      <c r="C4" s="11"/>
      <c r="D4" s="11"/>
      <c r="E4" s="64" t="s">
        <v>450</v>
      </c>
      <c r="F4" s="64"/>
      <c r="G4" s="64"/>
      <c r="H4" s="64"/>
      <c r="I4" s="64"/>
      <c r="J4" s="64"/>
      <c r="K4" s="64"/>
      <c r="L4" s="64"/>
      <c r="M4" s="64"/>
      <c r="N4" s="64"/>
      <c r="O4" s="64"/>
      <c r="P4" s="64"/>
      <c r="Q4" s="64"/>
      <c r="R4" s="64"/>
      <c r="S4" s="64"/>
      <c r="T4" s="64"/>
      <c r="U4" s="64"/>
      <c r="V4" s="64"/>
      <c r="W4" s="64"/>
      <c r="X4" s="64"/>
    </row>
    <row r="5" ht="40.5" customHeight="1" spans="1:24">
      <c r="A5" s="18"/>
      <c r="B5" s="28" t="s">
        <v>30</v>
      </c>
      <c r="C5" s="9" t="s">
        <v>33</v>
      </c>
      <c r="D5" s="65" t="s">
        <v>451</v>
      </c>
      <c r="E5" s="64" t="s">
        <v>452</v>
      </c>
      <c r="F5" s="64" t="s">
        <v>453</v>
      </c>
      <c r="G5" s="64" t="s">
        <v>454</v>
      </c>
      <c r="H5" s="64" t="s">
        <v>455</v>
      </c>
      <c r="I5" s="64" t="s">
        <v>456</v>
      </c>
      <c r="J5" s="64" t="s">
        <v>457</v>
      </c>
      <c r="K5" s="64" t="s">
        <v>458</v>
      </c>
      <c r="L5" s="64" t="s">
        <v>459</v>
      </c>
      <c r="M5" s="64" t="s">
        <v>460</v>
      </c>
      <c r="N5" s="64" t="s">
        <v>461</v>
      </c>
      <c r="O5" s="64" t="s">
        <v>462</v>
      </c>
      <c r="P5" s="64" t="s">
        <v>463</v>
      </c>
      <c r="Q5" s="64" t="s">
        <v>464</v>
      </c>
      <c r="R5" s="64" t="s">
        <v>465</v>
      </c>
      <c r="S5" s="64" t="s">
        <v>466</v>
      </c>
      <c r="T5" s="64" t="s">
        <v>467</v>
      </c>
      <c r="U5" s="64" t="s">
        <v>468</v>
      </c>
      <c r="V5" s="64" t="s">
        <v>469</v>
      </c>
      <c r="W5" s="64" t="s">
        <v>470</v>
      </c>
      <c r="X5" s="64" t="s">
        <v>471</v>
      </c>
    </row>
    <row r="6" ht="19.5" customHeight="1" spans="1:24">
      <c r="A6" s="64">
        <v>1</v>
      </c>
      <c r="B6" s="64">
        <v>2</v>
      </c>
      <c r="C6" s="64">
        <v>3</v>
      </c>
      <c r="D6" s="10">
        <v>4</v>
      </c>
      <c r="E6" s="64">
        <v>5</v>
      </c>
      <c r="F6" s="64">
        <v>6</v>
      </c>
      <c r="G6" s="64">
        <v>7</v>
      </c>
      <c r="H6" s="10">
        <v>8</v>
      </c>
      <c r="I6" s="64">
        <v>9</v>
      </c>
      <c r="J6" s="64">
        <v>10</v>
      </c>
      <c r="K6" s="64">
        <v>11</v>
      </c>
      <c r="L6" s="10">
        <v>12</v>
      </c>
      <c r="M6" s="64">
        <v>13</v>
      </c>
      <c r="N6" s="64">
        <v>14</v>
      </c>
      <c r="O6" s="64">
        <v>15</v>
      </c>
      <c r="P6" s="10">
        <v>16</v>
      </c>
      <c r="Q6" s="64">
        <v>17</v>
      </c>
      <c r="R6" s="64">
        <v>18</v>
      </c>
      <c r="S6" s="64">
        <v>19</v>
      </c>
      <c r="T6" s="10">
        <v>20</v>
      </c>
      <c r="U6" s="10">
        <v>21</v>
      </c>
      <c r="V6" s="10">
        <v>22</v>
      </c>
      <c r="W6" s="64">
        <v>23</v>
      </c>
      <c r="X6" s="64">
        <v>24</v>
      </c>
    </row>
    <row r="7" ht="28.4" customHeight="1" spans="1:24">
      <c r="A7" s="29" t="s">
        <v>45</v>
      </c>
      <c r="B7" s="22">
        <v>2886080000</v>
      </c>
      <c r="C7" s="22">
        <v>2886080000</v>
      </c>
      <c r="D7" s="22"/>
      <c r="E7" s="22">
        <v>296124908</v>
      </c>
      <c r="F7" s="22">
        <v>242216412</v>
      </c>
      <c r="G7" s="22">
        <v>298251424</v>
      </c>
      <c r="H7" s="22">
        <v>154815300</v>
      </c>
      <c r="I7" s="22">
        <v>270428148</v>
      </c>
      <c r="J7" s="22">
        <v>227605748</v>
      </c>
      <c r="K7" s="22">
        <v>169217564</v>
      </c>
      <c r="L7" s="22">
        <v>52446960</v>
      </c>
      <c r="M7" s="22">
        <v>190974944</v>
      </c>
      <c r="N7" s="22">
        <v>244179634</v>
      </c>
      <c r="O7" s="22">
        <v>148925556</v>
      </c>
      <c r="P7" s="22">
        <v>69213772</v>
      </c>
      <c r="Q7" s="22">
        <v>78491188</v>
      </c>
      <c r="R7" s="22">
        <v>31479872</v>
      </c>
      <c r="S7" s="22">
        <v>22577444</v>
      </c>
      <c r="T7" s="22">
        <v>160450426</v>
      </c>
      <c r="U7" s="22">
        <v>97834900</v>
      </c>
      <c r="V7" s="22">
        <v>48928700</v>
      </c>
      <c r="W7" s="68">
        <v>81917100</v>
      </c>
      <c r="X7" s="22"/>
    </row>
    <row r="8" ht="29.9" customHeight="1" spans="1:24">
      <c r="A8" s="66" t="s">
        <v>472</v>
      </c>
      <c r="B8" s="22">
        <v>2885250000</v>
      </c>
      <c r="C8" s="22">
        <v>2885250000</v>
      </c>
      <c r="D8" s="22"/>
      <c r="E8" s="22">
        <v>296057100</v>
      </c>
      <c r="F8" s="22">
        <v>242144700</v>
      </c>
      <c r="G8" s="22">
        <v>298193200</v>
      </c>
      <c r="H8" s="22">
        <v>154785300</v>
      </c>
      <c r="I8" s="22">
        <v>270324300</v>
      </c>
      <c r="J8" s="22">
        <v>227569400</v>
      </c>
      <c r="K8" s="22">
        <v>169095200</v>
      </c>
      <c r="L8" s="22">
        <v>52424400</v>
      </c>
      <c r="M8" s="22">
        <v>190906400</v>
      </c>
      <c r="N8" s="22">
        <v>244119400</v>
      </c>
      <c r="O8" s="22">
        <v>148856100</v>
      </c>
      <c r="P8" s="22">
        <v>69186700</v>
      </c>
      <c r="Q8" s="22">
        <v>78452200</v>
      </c>
      <c r="R8" s="22">
        <v>31476200</v>
      </c>
      <c r="S8" s="22">
        <v>22570100</v>
      </c>
      <c r="T8" s="22">
        <v>160408600</v>
      </c>
      <c r="U8" s="22">
        <v>97834900</v>
      </c>
      <c r="V8" s="22">
        <v>48928700</v>
      </c>
      <c r="W8" s="68">
        <v>81917100</v>
      </c>
      <c r="X8" s="22"/>
    </row>
    <row r="9" ht="29.9" customHeight="1" spans="1:24">
      <c r="A9" s="66" t="s">
        <v>473</v>
      </c>
      <c r="B9" s="22">
        <v>830000</v>
      </c>
      <c r="C9" s="22">
        <v>830000</v>
      </c>
      <c r="D9" s="22"/>
      <c r="E9" s="22">
        <v>67808</v>
      </c>
      <c r="F9" s="22">
        <v>71712</v>
      </c>
      <c r="G9" s="22">
        <v>58224</v>
      </c>
      <c r="H9" s="22">
        <v>30000</v>
      </c>
      <c r="I9" s="22">
        <v>103848</v>
      </c>
      <c r="J9" s="22">
        <v>36348</v>
      </c>
      <c r="K9" s="22">
        <v>122364</v>
      </c>
      <c r="L9" s="22">
        <v>22560</v>
      </c>
      <c r="M9" s="22">
        <v>68544</v>
      </c>
      <c r="N9" s="22">
        <v>60234</v>
      </c>
      <c r="O9" s="22">
        <v>69456</v>
      </c>
      <c r="P9" s="22">
        <v>27072</v>
      </c>
      <c r="Q9" s="22">
        <v>38988</v>
      </c>
      <c r="R9" s="22">
        <v>3672</v>
      </c>
      <c r="S9" s="22">
        <v>7344</v>
      </c>
      <c r="T9" s="22">
        <v>41826</v>
      </c>
      <c r="U9" s="22"/>
      <c r="V9" s="22"/>
      <c r="W9" s="68"/>
      <c r="X9" s="22"/>
    </row>
  </sheetData>
  <mergeCells count="5">
    <mergeCell ref="A2:X2"/>
    <mergeCell ref="A3:I3"/>
    <mergeCell ref="B4:D4"/>
    <mergeCell ref="E4:X4"/>
    <mergeCell ref="A4:A5"/>
  </mergeCells>
  <printOptions horizontalCentered="1"/>
  <pageMargins left="0.393055555555556" right="0.393055555555556" top="0.393055555555556" bottom="0.393055555555556" header="0" footer="0"/>
  <pageSetup paperSize="9" scale="33"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17"/>
  <sheetViews>
    <sheetView showZeros="0" zoomScale="60" zoomScaleNormal="60" workbookViewId="0">
      <selection activeCell="B25" sqref="B25"/>
    </sheetView>
  </sheetViews>
  <sheetFormatPr defaultColWidth="9.14166666666667" defaultRowHeight="12" customHeight="1"/>
  <cols>
    <col min="1" max="1" width="28.9583333333333" customWidth="1"/>
    <col min="2" max="2" width="29" customWidth="1"/>
    <col min="3" max="3" width="16.3166666666667" customWidth="1"/>
    <col min="4" max="4" width="15.6" customWidth="1"/>
    <col min="5" max="5" width="23.575" customWidth="1"/>
    <col min="6" max="6" width="11.2833333333333" customWidth="1"/>
    <col min="7" max="7" width="14.8833333333333" customWidth="1"/>
    <col min="8" max="8" width="10.8833333333333" customWidth="1"/>
    <col min="9" max="9" width="13.425" customWidth="1"/>
    <col min="10" max="10" width="38.675" customWidth="1"/>
  </cols>
  <sheetData>
    <row r="1" customHeight="1" spans="10:10">
      <c r="J1" s="56" t="s">
        <v>474</v>
      </c>
    </row>
    <row r="2" ht="28.5" customHeight="1" spans="1:10">
      <c r="A2" s="46" t="s">
        <v>475</v>
      </c>
      <c r="B2" s="27"/>
      <c r="C2" s="27"/>
      <c r="D2" s="27"/>
      <c r="E2" s="27"/>
      <c r="F2" s="47"/>
      <c r="G2" s="27"/>
      <c r="H2" s="47"/>
      <c r="I2" s="47"/>
      <c r="J2" s="27"/>
    </row>
    <row r="3" ht="17.25" customHeight="1" spans="1:1">
      <c r="A3" s="4" t="str">
        <f>"单位名称："&amp;"云南省社会保险局"</f>
        <v>单位名称：云南省社会保险局</v>
      </c>
    </row>
    <row r="4" ht="44.25" customHeight="1" spans="1:10">
      <c r="A4" s="48" t="s">
        <v>250</v>
      </c>
      <c r="B4" s="48" t="s">
        <v>251</v>
      </c>
      <c r="C4" s="48" t="s">
        <v>252</v>
      </c>
      <c r="D4" s="48" t="s">
        <v>253</v>
      </c>
      <c r="E4" s="48" t="s">
        <v>254</v>
      </c>
      <c r="F4" s="49" t="s">
        <v>255</v>
      </c>
      <c r="G4" s="48" t="s">
        <v>256</v>
      </c>
      <c r="H4" s="49" t="s">
        <v>257</v>
      </c>
      <c r="I4" s="49" t="s">
        <v>258</v>
      </c>
      <c r="J4" s="48" t="s">
        <v>259</v>
      </c>
    </row>
    <row r="5" ht="14.25" customHeight="1" spans="1:10">
      <c r="A5" s="48">
        <v>1</v>
      </c>
      <c r="B5" s="48">
        <v>2</v>
      </c>
      <c r="C5" s="48">
        <v>3</v>
      </c>
      <c r="D5" s="48">
        <v>4</v>
      </c>
      <c r="E5" s="48">
        <v>5</v>
      </c>
      <c r="F5" s="49">
        <v>6</v>
      </c>
      <c r="G5" s="48">
        <v>7</v>
      </c>
      <c r="H5" s="49">
        <v>8</v>
      </c>
      <c r="I5" s="49">
        <v>9</v>
      </c>
      <c r="J5" s="48">
        <v>10</v>
      </c>
    </row>
    <row r="6" ht="21.8" customHeight="1" spans="1:10">
      <c r="A6" s="50" t="s">
        <v>45</v>
      </c>
      <c r="B6" s="51"/>
      <c r="C6" s="51"/>
      <c r="D6" s="51"/>
      <c r="E6" s="52"/>
      <c r="F6" s="53"/>
      <c r="G6" s="52"/>
      <c r="H6" s="53"/>
      <c r="I6" s="53"/>
      <c r="J6" s="52"/>
    </row>
    <row r="7" ht="60.8" customHeight="1" spans="1:10">
      <c r="A7" s="54" t="s">
        <v>472</v>
      </c>
      <c r="B7" s="55" t="s">
        <v>476</v>
      </c>
      <c r="C7" s="55" t="s">
        <v>261</v>
      </c>
      <c r="D7" s="55" t="s">
        <v>262</v>
      </c>
      <c r="E7" s="50" t="s">
        <v>477</v>
      </c>
      <c r="F7" s="55" t="s">
        <v>264</v>
      </c>
      <c r="G7" s="50" t="s">
        <v>478</v>
      </c>
      <c r="H7" s="55" t="s">
        <v>479</v>
      </c>
      <c r="I7" s="55" t="s">
        <v>267</v>
      </c>
      <c r="J7" s="57" t="s">
        <v>480</v>
      </c>
    </row>
    <row r="8" ht="60.8" customHeight="1" spans="1:10">
      <c r="A8" s="54" t="s">
        <v>472</v>
      </c>
      <c r="B8" s="55" t="s">
        <v>476</v>
      </c>
      <c r="C8" s="55" t="s">
        <v>261</v>
      </c>
      <c r="D8" s="55" t="s">
        <v>269</v>
      </c>
      <c r="E8" s="50" t="s">
        <v>481</v>
      </c>
      <c r="F8" s="55" t="s">
        <v>264</v>
      </c>
      <c r="G8" s="50" t="s">
        <v>291</v>
      </c>
      <c r="H8" s="55" t="s">
        <v>266</v>
      </c>
      <c r="I8" s="55" t="s">
        <v>267</v>
      </c>
      <c r="J8" s="57" t="s">
        <v>482</v>
      </c>
    </row>
    <row r="9" ht="60.8" customHeight="1" spans="1:10">
      <c r="A9" s="54" t="s">
        <v>472</v>
      </c>
      <c r="B9" s="55" t="s">
        <v>476</v>
      </c>
      <c r="C9" s="55" t="s">
        <v>261</v>
      </c>
      <c r="D9" s="55" t="s">
        <v>295</v>
      </c>
      <c r="E9" s="50" t="s">
        <v>483</v>
      </c>
      <c r="F9" s="55" t="s">
        <v>264</v>
      </c>
      <c r="G9" s="50" t="s">
        <v>291</v>
      </c>
      <c r="H9" s="55" t="s">
        <v>266</v>
      </c>
      <c r="I9" s="55" t="s">
        <v>267</v>
      </c>
      <c r="J9" s="57" t="s">
        <v>484</v>
      </c>
    </row>
    <row r="10" ht="60.8" customHeight="1" spans="1:10">
      <c r="A10" s="54" t="s">
        <v>472</v>
      </c>
      <c r="B10" s="55" t="s">
        <v>476</v>
      </c>
      <c r="C10" s="55" t="s">
        <v>277</v>
      </c>
      <c r="D10" s="55" t="s">
        <v>278</v>
      </c>
      <c r="E10" s="50" t="s">
        <v>485</v>
      </c>
      <c r="F10" s="55" t="s">
        <v>264</v>
      </c>
      <c r="G10" s="50" t="s">
        <v>486</v>
      </c>
      <c r="H10" s="55" t="s">
        <v>266</v>
      </c>
      <c r="I10" s="55" t="s">
        <v>267</v>
      </c>
      <c r="J10" s="57" t="s">
        <v>487</v>
      </c>
    </row>
    <row r="11" ht="60.8" customHeight="1" spans="1:10">
      <c r="A11" s="54" t="s">
        <v>472</v>
      </c>
      <c r="B11" s="55" t="s">
        <v>476</v>
      </c>
      <c r="C11" s="55" t="s">
        <v>282</v>
      </c>
      <c r="D11" s="55" t="s">
        <v>283</v>
      </c>
      <c r="E11" s="50" t="s">
        <v>488</v>
      </c>
      <c r="F11" s="55" t="s">
        <v>264</v>
      </c>
      <c r="G11" s="50" t="s">
        <v>265</v>
      </c>
      <c r="H11" s="55" t="s">
        <v>266</v>
      </c>
      <c r="I11" s="55" t="s">
        <v>267</v>
      </c>
      <c r="J11" s="57" t="s">
        <v>489</v>
      </c>
    </row>
    <row r="12" ht="60.8" customHeight="1" spans="1:10">
      <c r="A12" s="54" t="s">
        <v>473</v>
      </c>
      <c r="B12" s="55" t="s">
        <v>490</v>
      </c>
      <c r="C12" s="55" t="s">
        <v>261</v>
      </c>
      <c r="D12" s="55" t="s">
        <v>262</v>
      </c>
      <c r="E12" s="50" t="s">
        <v>491</v>
      </c>
      <c r="F12" s="55" t="s">
        <v>274</v>
      </c>
      <c r="G12" s="50" t="s">
        <v>492</v>
      </c>
      <c r="H12" s="55" t="s">
        <v>326</v>
      </c>
      <c r="I12" s="55" t="s">
        <v>267</v>
      </c>
      <c r="J12" s="57" t="s">
        <v>493</v>
      </c>
    </row>
    <row r="13" ht="60.8" customHeight="1" spans="1:10">
      <c r="A13" s="54" t="s">
        <v>473</v>
      </c>
      <c r="B13" s="55" t="s">
        <v>490</v>
      </c>
      <c r="C13" s="55" t="s">
        <v>261</v>
      </c>
      <c r="D13" s="55" t="s">
        <v>269</v>
      </c>
      <c r="E13" s="50" t="s">
        <v>383</v>
      </c>
      <c r="F13" s="55" t="s">
        <v>264</v>
      </c>
      <c r="G13" s="50" t="s">
        <v>384</v>
      </c>
      <c r="H13" s="55" t="s">
        <v>266</v>
      </c>
      <c r="I13" s="55" t="s">
        <v>267</v>
      </c>
      <c r="J13" s="57" t="s">
        <v>385</v>
      </c>
    </row>
    <row r="14" ht="60.8" customHeight="1" spans="1:10">
      <c r="A14" s="54" t="s">
        <v>473</v>
      </c>
      <c r="B14" s="55" t="s">
        <v>490</v>
      </c>
      <c r="C14" s="55" t="s">
        <v>261</v>
      </c>
      <c r="D14" s="55" t="s">
        <v>269</v>
      </c>
      <c r="E14" s="50" t="s">
        <v>494</v>
      </c>
      <c r="F14" s="55" t="s">
        <v>274</v>
      </c>
      <c r="G14" s="50" t="s">
        <v>275</v>
      </c>
      <c r="H14" s="55" t="s">
        <v>266</v>
      </c>
      <c r="I14" s="55" t="s">
        <v>267</v>
      </c>
      <c r="J14" s="57" t="s">
        <v>495</v>
      </c>
    </row>
    <row r="15" ht="60.8" customHeight="1" spans="1:10">
      <c r="A15" s="54" t="s">
        <v>473</v>
      </c>
      <c r="B15" s="55" t="s">
        <v>490</v>
      </c>
      <c r="C15" s="55" t="s">
        <v>261</v>
      </c>
      <c r="D15" s="55" t="s">
        <v>295</v>
      </c>
      <c r="E15" s="50" t="s">
        <v>496</v>
      </c>
      <c r="F15" s="55" t="s">
        <v>274</v>
      </c>
      <c r="G15" s="50" t="s">
        <v>275</v>
      </c>
      <c r="H15" s="55" t="s">
        <v>266</v>
      </c>
      <c r="I15" s="55" t="s">
        <v>267</v>
      </c>
      <c r="J15" s="57" t="s">
        <v>497</v>
      </c>
    </row>
    <row r="16" ht="60.8" customHeight="1" spans="1:10">
      <c r="A16" s="54" t="s">
        <v>473</v>
      </c>
      <c r="B16" s="55" t="s">
        <v>490</v>
      </c>
      <c r="C16" s="55" t="s">
        <v>277</v>
      </c>
      <c r="D16" s="55" t="s">
        <v>278</v>
      </c>
      <c r="E16" s="50" t="s">
        <v>498</v>
      </c>
      <c r="F16" s="55" t="s">
        <v>264</v>
      </c>
      <c r="G16" s="50" t="s">
        <v>299</v>
      </c>
      <c r="H16" s="55" t="s">
        <v>300</v>
      </c>
      <c r="I16" s="55" t="s">
        <v>267</v>
      </c>
      <c r="J16" s="57" t="s">
        <v>390</v>
      </c>
    </row>
    <row r="17" ht="60.8" customHeight="1" spans="1:10">
      <c r="A17" s="54" t="s">
        <v>473</v>
      </c>
      <c r="B17" s="55" t="s">
        <v>490</v>
      </c>
      <c r="C17" s="55" t="s">
        <v>282</v>
      </c>
      <c r="D17" s="55" t="s">
        <v>283</v>
      </c>
      <c r="E17" s="50" t="s">
        <v>499</v>
      </c>
      <c r="F17" s="55" t="s">
        <v>264</v>
      </c>
      <c r="G17" s="50" t="s">
        <v>265</v>
      </c>
      <c r="H17" s="55" t="s">
        <v>266</v>
      </c>
      <c r="I17" s="55" t="s">
        <v>267</v>
      </c>
      <c r="J17" s="57" t="s">
        <v>500</v>
      </c>
    </row>
  </sheetData>
  <mergeCells count="6">
    <mergeCell ref="A2:J2"/>
    <mergeCell ref="A3:H3"/>
    <mergeCell ref="A7:A11"/>
    <mergeCell ref="A12:A17"/>
    <mergeCell ref="B7:B11"/>
    <mergeCell ref="B12:B17"/>
  </mergeCells>
  <printOptions horizontalCentered="1"/>
  <pageMargins left="0.393055555555556" right="0.393055555555556" top="0.393055555555556" bottom="0.393055555555556" header="0" footer="0"/>
  <pageSetup paperSize="9" scale="66"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H10"/>
  <sheetViews>
    <sheetView showZeros="0" workbookViewId="0">
      <selection activeCell="B25" sqref="B25"/>
    </sheetView>
  </sheetViews>
  <sheetFormatPr defaultColWidth="8.85" defaultRowHeight="15" customHeight="1" outlineLevelCol="7"/>
  <cols>
    <col min="1" max="1" width="36.0333333333333" customWidth="1"/>
    <col min="2" max="2" width="19.7416666666667" customWidth="1"/>
    <col min="3" max="3" width="33.3166666666667" customWidth="1"/>
    <col min="4" max="4" width="34.7416666666667" customWidth="1"/>
    <col min="5" max="5" width="14.45" customWidth="1"/>
    <col min="6" max="6" width="17.175" customWidth="1"/>
    <col min="7" max="7" width="17.3166666666667" customWidth="1"/>
    <col min="8" max="8" width="28.3166666666667" customWidth="1"/>
  </cols>
  <sheetData>
    <row r="1" ht="18.75" customHeight="1" spans="1:8">
      <c r="A1" s="36"/>
      <c r="B1" s="36"/>
      <c r="C1" s="36"/>
      <c r="D1" s="36"/>
      <c r="E1" s="36"/>
      <c r="F1" s="36"/>
      <c r="G1" s="36"/>
      <c r="H1" s="37" t="s">
        <v>501</v>
      </c>
    </row>
    <row r="2" ht="30.65" customHeight="1" spans="1:8">
      <c r="A2" s="38" t="s">
        <v>502</v>
      </c>
      <c r="B2" s="38"/>
      <c r="C2" s="38"/>
      <c r="D2" s="38"/>
      <c r="E2" s="38"/>
      <c r="F2" s="38"/>
      <c r="G2" s="38"/>
      <c r="H2" s="38"/>
    </row>
    <row r="3" ht="18.75" customHeight="1" spans="1:8">
      <c r="A3" s="36" t="str">
        <f>"单位名称："&amp;"云南省社会保险局"</f>
        <v>单位名称：云南省社会保险局</v>
      </c>
      <c r="B3" s="36"/>
      <c r="C3" s="36"/>
      <c r="D3" s="36"/>
      <c r="E3" s="36"/>
      <c r="F3" s="36"/>
      <c r="G3" s="36"/>
      <c r="H3" s="36"/>
    </row>
    <row r="4" ht="18.75" customHeight="1" spans="1:8">
      <c r="A4" s="39" t="s">
        <v>136</v>
      </c>
      <c r="B4" s="39" t="s">
        <v>503</v>
      </c>
      <c r="C4" s="39" t="s">
        <v>504</v>
      </c>
      <c r="D4" s="39" t="s">
        <v>505</v>
      </c>
      <c r="E4" s="39" t="s">
        <v>506</v>
      </c>
      <c r="F4" s="39" t="s">
        <v>507</v>
      </c>
      <c r="G4" s="39"/>
      <c r="H4" s="39"/>
    </row>
    <row r="5" ht="18.75" customHeight="1" spans="1:8">
      <c r="A5" s="39"/>
      <c r="B5" s="39"/>
      <c r="C5" s="39"/>
      <c r="D5" s="39"/>
      <c r="E5" s="39"/>
      <c r="F5" s="39" t="s">
        <v>402</v>
      </c>
      <c r="G5" s="39" t="s">
        <v>508</v>
      </c>
      <c r="H5" s="39" t="s">
        <v>509</v>
      </c>
    </row>
    <row r="6" ht="18.75" customHeight="1" spans="1:8">
      <c r="A6" s="40" t="s">
        <v>119</v>
      </c>
      <c r="B6" s="40" t="s">
        <v>120</v>
      </c>
      <c r="C6" s="40" t="s">
        <v>121</v>
      </c>
      <c r="D6" s="40" t="s">
        <v>122</v>
      </c>
      <c r="E6" s="40" t="s">
        <v>123</v>
      </c>
      <c r="F6" s="40" t="s">
        <v>124</v>
      </c>
      <c r="G6" s="40" t="s">
        <v>510</v>
      </c>
      <c r="H6" s="40" t="s">
        <v>511</v>
      </c>
    </row>
    <row r="7" ht="29.9" customHeight="1" spans="1:8">
      <c r="A7" s="41" t="s">
        <v>45</v>
      </c>
      <c r="B7" s="41" t="s">
        <v>512</v>
      </c>
      <c r="C7" s="41" t="s">
        <v>434</v>
      </c>
      <c r="D7" s="41" t="s">
        <v>513</v>
      </c>
      <c r="E7" s="39" t="s">
        <v>432</v>
      </c>
      <c r="F7" s="42">
        <v>5</v>
      </c>
      <c r="G7" s="43">
        <v>9000</v>
      </c>
      <c r="H7" s="43">
        <v>45000</v>
      </c>
    </row>
    <row r="8" ht="29.9" customHeight="1" spans="1:8">
      <c r="A8" s="41" t="s">
        <v>45</v>
      </c>
      <c r="B8" s="41" t="s">
        <v>512</v>
      </c>
      <c r="C8" s="41" t="s">
        <v>431</v>
      </c>
      <c r="D8" s="41" t="s">
        <v>514</v>
      </c>
      <c r="E8" s="39" t="s">
        <v>432</v>
      </c>
      <c r="F8" s="42">
        <v>5</v>
      </c>
      <c r="G8" s="43">
        <v>1500</v>
      </c>
      <c r="H8" s="43">
        <v>7500</v>
      </c>
    </row>
    <row r="9" ht="20.15" customHeight="1" spans="1:8">
      <c r="A9" s="39" t="s">
        <v>30</v>
      </c>
      <c r="B9" s="39"/>
      <c r="C9" s="39"/>
      <c r="D9" s="39"/>
      <c r="E9" s="39"/>
      <c r="F9" s="42">
        <v>10</v>
      </c>
      <c r="G9" s="43"/>
      <c r="H9" s="43">
        <v>52500</v>
      </c>
    </row>
    <row r="10" ht="19.5" customHeight="1" spans="1:8">
      <c r="A10" s="41" t="s">
        <v>515</v>
      </c>
      <c r="B10" s="41"/>
      <c r="C10" s="41"/>
      <c r="D10" s="41"/>
      <c r="E10" s="41"/>
      <c r="F10" s="44"/>
      <c r="G10" s="45"/>
      <c r="H10" s="45"/>
    </row>
  </sheetData>
  <mergeCells count="9">
    <mergeCell ref="A2:H2"/>
    <mergeCell ref="F4:H4"/>
    <mergeCell ref="A9:E9"/>
    <mergeCell ref="A10:H10"/>
    <mergeCell ref="A4:A5"/>
    <mergeCell ref="B4:B5"/>
    <mergeCell ref="C4:C5"/>
    <mergeCell ref="D4:D5"/>
    <mergeCell ref="E4:E5"/>
  </mergeCells>
  <printOptions horizontalCentered="1"/>
  <pageMargins left="0.393055555555556" right="0.393055555555556" top="0.393055555555556" bottom="0.393055555555556" header="0" footer="0"/>
  <pageSetup paperSize="9" scale="70"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K11"/>
  <sheetViews>
    <sheetView showZeros="0" workbookViewId="0">
      <selection activeCell="D13" sqref="D13"/>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4:11">
      <c r="D1" s="1"/>
      <c r="E1" s="1"/>
      <c r="F1" s="1"/>
      <c r="G1" s="1"/>
      <c r="K1" s="2" t="s">
        <v>516</v>
      </c>
    </row>
    <row r="2" ht="27.75" customHeight="1" spans="1:11">
      <c r="A2" s="27" t="s">
        <v>517</v>
      </c>
      <c r="B2" s="27"/>
      <c r="C2" s="27"/>
      <c r="D2" s="27"/>
      <c r="E2" s="27"/>
      <c r="F2" s="27"/>
      <c r="G2" s="27"/>
      <c r="H2" s="27"/>
      <c r="I2" s="27"/>
      <c r="J2" s="27"/>
      <c r="K2" s="27"/>
    </row>
    <row r="3" ht="13.5" customHeight="1" spans="1:11">
      <c r="A3" s="4" t="str">
        <f>"单位名称："&amp;"云南省社会保险局"</f>
        <v>单位名称：云南省社会保险局</v>
      </c>
      <c r="B3" s="5"/>
      <c r="C3" s="5"/>
      <c r="D3" s="5"/>
      <c r="E3" s="5"/>
      <c r="F3" s="5"/>
      <c r="G3" s="5"/>
      <c r="H3" s="6"/>
      <c r="I3" s="6"/>
      <c r="J3" s="6"/>
      <c r="K3" s="7" t="s">
        <v>127</v>
      </c>
    </row>
    <row r="4" ht="21.75" customHeight="1" spans="1:11">
      <c r="A4" s="8" t="s">
        <v>216</v>
      </c>
      <c r="B4" s="8" t="s">
        <v>138</v>
      </c>
      <c r="C4" s="8" t="s">
        <v>217</v>
      </c>
      <c r="D4" s="9" t="s">
        <v>139</v>
      </c>
      <c r="E4" s="9" t="s">
        <v>140</v>
      </c>
      <c r="F4" s="9" t="s">
        <v>141</v>
      </c>
      <c r="G4" s="9" t="s">
        <v>142</v>
      </c>
      <c r="H4" s="15" t="s">
        <v>30</v>
      </c>
      <c r="I4" s="10" t="s">
        <v>518</v>
      </c>
      <c r="J4" s="11"/>
      <c r="K4" s="12"/>
    </row>
    <row r="5" ht="21.75" customHeight="1" spans="1:11">
      <c r="A5" s="13"/>
      <c r="B5" s="13"/>
      <c r="C5" s="13"/>
      <c r="D5" s="14"/>
      <c r="E5" s="14"/>
      <c r="F5" s="14"/>
      <c r="G5" s="14"/>
      <c r="H5" s="28"/>
      <c r="I5" s="9" t="s">
        <v>33</v>
      </c>
      <c r="J5" s="9" t="s">
        <v>34</v>
      </c>
      <c r="K5" s="9" t="s">
        <v>35</v>
      </c>
    </row>
    <row r="6" ht="40.5" customHeight="1" spans="1:11">
      <c r="A6" s="16"/>
      <c r="B6" s="16"/>
      <c r="C6" s="16"/>
      <c r="D6" s="17"/>
      <c r="E6" s="17"/>
      <c r="F6" s="17"/>
      <c r="G6" s="17"/>
      <c r="H6" s="18"/>
      <c r="I6" s="17" t="s">
        <v>32</v>
      </c>
      <c r="J6" s="17"/>
      <c r="K6" s="17"/>
    </row>
    <row r="7" ht="15" customHeight="1" spans="1:11">
      <c r="A7" s="19">
        <v>1</v>
      </c>
      <c r="B7" s="19">
        <v>2</v>
      </c>
      <c r="C7" s="19">
        <v>3</v>
      </c>
      <c r="D7" s="19">
        <v>4</v>
      </c>
      <c r="E7" s="19">
        <v>5</v>
      </c>
      <c r="F7" s="19">
        <v>6</v>
      </c>
      <c r="G7" s="19">
        <v>7</v>
      </c>
      <c r="H7" s="19">
        <v>8</v>
      </c>
      <c r="I7" s="19">
        <v>9</v>
      </c>
      <c r="J7" s="35">
        <v>10</v>
      </c>
      <c r="K7" s="35">
        <v>11</v>
      </c>
    </row>
    <row r="8" ht="30.65" customHeight="1" spans="1:11">
      <c r="A8" s="29"/>
      <c r="B8" s="20"/>
      <c r="C8" s="29"/>
      <c r="D8" s="29"/>
      <c r="E8" s="29"/>
      <c r="F8" s="29"/>
      <c r="G8" s="29"/>
      <c r="H8" s="22"/>
      <c r="I8" s="22"/>
      <c r="J8" s="22"/>
      <c r="K8" s="22"/>
    </row>
    <row r="9" ht="30.65" customHeight="1" spans="1:11">
      <c r="A9" s="20"/>
      <c r="B9" s="20"/>
      <c r="C9" s="20"/>
      <c r="D9" s="20"/>
      <c r="E9" s="20"/>
      <c r="F9" s="20"/>
      <c r="G9" s="20"/>
      <c r="H9" s="22"/>
      <c r="I9" s="22"/>
      <c r="J9" s="22"/>
      <c r="K9" s="22"/>
    </row>
    <row r="10" ht="18.75" customHeight="1" spans="1:11">
      <c r="A10" s="30" t="s">
        <v>102</v>
      </c>
      <c r="B10" s="31"/>
      <c r="C10" s="31"/>
      <c r="D10" s="31"/>
      <c r="E10" s="32"/>
      <c r="F10" s="32"/>
      <c r="G10" s="33"/>
      <c r="H10" s="22"/>
      <c r="I10" s="22"/>
      <c r="J10" s="22"/>
      <c r="K10" s="22"/>
    </row>
    <row r="11" ht="47" customHeight="1" spans="1:4">
      <c r="A11" s="34" t="s">
        <v>519</v>
      </c>
      <c r="B11" s="34"/>
      <c r="C11" s="34"/>
      <c r="D11" s="34"/>
    </row>
  </sheetData>
  <mergeCells count="16">
    <mergeCell ref="A2:K2"/>
    <mergeCell ref="A3:G3"/>
    <mergeCell ref="I4:K4"/>
    <mergeCell ref="A10:G10"/>
    <mergeCell ref="A11:D11"/>
    <mergeCell ref="A4:A6"/>
    <mergeCell ref="B4:B6"/>
    <mergeCell ref="C4:C6"/>
    <mergeCell ref="D4:D6"/>
    <mergeCell ref="E4:E6"/>
    <mergeCell ref="F4:F6"/>
    <mergeCell ref="G4:G6"/>
    <mergeCell ref="H4:H6"/>
    <mergeCell ref="I5:I6"/>
    <mergeCell ref="J5:J6"/>
    <mergeCell ref="K5:K6"/>
  </mergeCells>
  <printOptions horizontalCentered="1"/>
  <pageMargins left="0.393055555555556" right="0.393055555555556" top="0.393055555555556" bottom="0.393055555555556" header="0" footer="0"/>
  <pageSetup paperSize="9" scale="63" orientation="landscape"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15"/>
  <sheetViews>
    <sheetView showZeros="0" tabSelected="1" workbookViewId="0">
      <selection activeCell="D24" sqref="D24"/>
    </sheetView>
  </sheetViews>
  <sheetFormatPr defaultColWidth="9.14166666666667" defaultRowHeight="14.25" customHeight="1" outlineLevelCol="6"/>
  <cols>
    <col min="1" max="1" width="37.7416666666667" customWidth="1"/>
    <col min="2" max="2" width="28" customWidth="1"/>
    <col min="3" max="3" width="37.6" customWidth="1"/>
    <col min="4" max="4" width="17.0333333333333" customWidth="1"/>
    <col min="5" max="7" width="27.0333333333333" customWidth="1"/>
  </cols>
  <sheetData>
    <row r="1" ht="13.5" customHeight="1" spans="4:7">
      <c r="D1" s="1"/>
      <c r="G1" s="2" t="s">
        <v>520</v>
      </c>
    </row>
    <row r="2" ht="27.75" customHeight="1" spans="1:7">
      <c r="A2" s="3" t="s">
        <v>521</v>
      </c>
      <c r="B2" s="3"/>
      <c r="C2" s="3"/>
      <c r="D2" s="3"/>
      <c r="E2" s="3"/>
      <c r="F2" s="3"/>
      <c r="G2" s="3"/>
    </row>
    <row r="3" ht="13.5" customHeight="1" spans="1:7">
      <c r="A3" s="4" t="str">
        <f>"单位名称："&amp;"云南省社会保险局"</f>
        <v>单位名称：云南省社会保险局</v>
      </c>
      <c r="B3" s="5"/>
      <c r="C3" s="5"/>
      <c r="D3" s="5"/>
      <c r="E3" s="6"/>
      <c r="F3" s="6"/>
      <c r="G3" s="7" t="s">
        <v>127</v>
      </c>
    </row>
    <row r="4" ht="21.75" customHeight="1" spans="1:7">
      <c r="A4" s="8" t="s">
        <v>217</v>
      </c>
      <c r="B4" s="8" t="s">
        <v>216</v>
      </c>
      <c r="C4" s="8" t="s">
        <v>138</v>
      </c>
      <c r="D4" s="9" t="s">
        <v>522</v>
      </c>
      <c r="E4" s="10" t="s">
        <v>33</v>
      </c>
      <c r="F4" s="11"/>
      <c r="G4" s="12"/>
    </row>
    <row r="5" ht="21.75" customHeight="1" spans="1:7">
      <c r="A5" s="13"/>
      <c r="B5" s="13"/>
      <c r="C5" s="13"/>
      <c r="D5" s="14"/>
      <c r="E5" s="15" t="s">
        <v>523</v>
      </c>
      <c r="F5" s="9" t="s">
        <v>524</v>
      </c>
      <c r="G5" s="9" t="s">
        <v>525</v>
      </c>
    </row>
    <row r="6" ht="40.5" customHeight="1" spans="1:7">
      <c r="A6" s="16"/>
      <c r="B6" s="16"/>
      <c r="C6" s="16"/>
      <c r="D6" s="17"/>
      <c r="E6" s="18"/>
      <c r="F6" s="17" t="s">
        <v>32</v>
      </c>
      <c r="G6" s="17"/>
    </row>
    <row r="7" ht="15" customHeight="1" spans="1:7">
      <c r="A7" s="19">
        <v>1</v>
      </c>
      <c r="B7" s="19">
        <v>2</v>
      </c>
      <c r="C7" s="19">
        <v>3</v>
      </c>
      <c r="D7" s="19">
        <v>4</v>
      </c>
      <c r="E7" s="19">
        <v>5</v>
      </c>
      <c r="F7" s="19">
        <v>6</v>
      </c>
      <c r="G7" s="19">
        <v>7</v>
      </c>
    </row>
    <row r="8" ht="29.9" customHeight="1" spans="1:7">
      <c r="A8" s="20" t="s">
        <v>45</v>
      </c>
      <c r="B8" s="21"/>
      <c r="C8" s="21"/>
      <c r="D8" s="20"/>
      <c r="E8" s="22">
        <v>3323250900</v>
      </c>
      <c r="F8" s="22">
        <v>3323250900</v>
      </c>
      <c r="G8" s="22">
        <v>3323250900</v>
      </c>
    </row>
    <row r="9" ht="29.9" customHeight="1" spans="1:7">
      <c r="A9" s="20"/>
      <c r="B9" s="20" t="s">
        <v>526</v>
      </c>
      <c r="C9" s="20" t="s">
        <v>236</v>
      </c>
      <c r="D9" s="20" t="s">
        <v>527</v>
      </c>
      <c r="E9" s="22">
        <v>7037300</v>
      </c>
      <c r="F9" s="22">
        <v>7037300</v>
      </c>
      <c r="G9" s="22">
        <v>7037300</v>
      </c>
    </row>
    <row r="10" ht="29.9" customHeight="1" spans="1:7">
      <c r="A10" s="23"/>
      <c r="B10" s="20" t="s">
        <v>526</v>
      </c>
      <c r="C10" s="20" t="s">
        <v>232</v>
      </c>
      <c r="D10" s="20" t="s">
        <v>527</v>
      </c>
      <c r="E10" s="22">
        <v>300000</v>
      </c>
      <c r="F10" s="22">
        <v>300000</v>
      </c>
      <c r="G10" s="22">
        <v>300000</v>
      </c>
    </row>
    <row r="11" ht="29.9" customHeight="1" spans="1:7">
      <c r="A11" s="23"/>
      <c r="B11" s="20" t="s">
        <v>528</v>
      </c>
      <c r="C11" s="20" t="s">
        <v>230</v>
      </c>
      <c r="D11" s="20" t="s">
        <v>527</v>
      </c>
      <c r="E11" s="22">
        <v>428900000</v>
      </c>
      <c r="F11" s="22">
        <v>428900000</v>
      </c>
      <c r="G11" s="22">
        <v>428900000</v>
      </c>
    </row>
    <row r="12" ht="29.9" customHeight="1" spans="1:7">
      <c r="A12" s="23"/>
      <c r="B12" s="20" t="s">
        <v>528</v>
      </c>
      <c r="C12" s="20" t="s">
        <v>225</v>
      </c>
      <c r="D12" s="20" t="s">
        <v>527</v>
      </c>
      <c r="E12" s="22">
        <v>933600</v>
      </c>
      <c r="F12" s="22">
        <v>933600</v>
      </c>
      <c r="G12" s="22">
        <v>933600</v>
      </c>
    </row>
    <row r="13" ht="29.9" customHeight="1" spans="1:7">
      <c r="A13" s="23"/>
      <c r="B13" s="20" t="s">
        <v>529</v>
      </c>
      <c r="C13" s="20" t="s">
        <v>472</v>
      </c>
      <c r="D13" s="20" t="s">
        <v>530</v>
      </c>
      <c r="E13" s="22">
        <v>2885250000</v>
      </c>
      <c r="F13" s="22">
        <v>2885250000</v>
      </c>
      <c r="G13" s="22">
        <v>2885250000</v>
      </c>
    </row>
    <row r="14" ht="29.9" customHeight="1" spans="1:7">
      <c r="A14" s="23"/>
      <c r="B14" s="20" t="s">
        <v>529</v>
      </c>
      <c r="C14" s="20" t="s">
        <v>473</v>
      </c>
      <c r="D14" s="20" t="s">
        <v>530</v>
      </c>
      <c r="E14" s="22">
        <v>830000</v>
      </c>
      <c r="F14" s="22">
        <v>830000</v>
      </c>
      <c r="G14" s="22">
        <v>830000</v>
      </c>
    </row>
    <row r="15" ht="18.75" customHeight="1" spans="1:7">
      <c r="A15" s="24" t="s">
        <v>30</v>
      </c>
      <c r="B15" s="25" t="s">
        <v>531</v>
      </c>
      <c r="C15" s="25"/>
      <c r="D15" s="26"/>
      <c r="E15" s="22">
        <v>3323250900</v>
      </c>
      <c r="F15" s="22">
        <v>3323250900</v>
      </c>
      <c r="G15" s="22">
        <v>3323250900</v>
      </c>
    </row>
  </sheetData>
  <mergeCells count="11">
    <mergeCell ref="A2:G2"/>
    <mergeCell ref="A3:D3"/>
    <mergeCell ref="E4:G4"/>
    <mergeCell ref="A15:D15"/>
    <mergeCell ref="A4:A6"/>
    <mergeCell ref="B4:B6"/>
    <mergeCell ref="C4:C6"/>
    <mergeCell ref="D4:D6"/>
    <mergeCell ref="E5:E6"/>
    <mergeCell ref="F5:F6"/>
    <mergeCell ref="G5:G6"/>
  </mergeCells>
  <printOptions horizontalCentered="1"/>
  <pageMargins left="0.393055555555556" right="0.393055555555556" top="0.393055555555556" bottom="0.393055555555556" header="0" footer="0"/>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部门项目支出中期规划预算表12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贾健</cp:lastModifiedBy>
  <dcterms:created xsi:type="dcterms:W3CDTF">2026-02-09T07:49:00Z</dcterms:created>
  <dcterms:modified xsi:type="dcterms:W3CDTF">2026-02-12T06:56:45Z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694F872B47764C1BAC57219B2CFDD681_12</vt:lpwstr>
  </property>
</Properties>
</file>