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10" activeTab="1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definedNames>
    <definedName name="_xlnm._FilterDatabase" localSheetId="6" hidden="1">部门基本支出预算表04!$A$7:$W$100</definedName>
  </definedNames>
  <calcPr calcId="144525"/>
</workbook>
</file>

<file path=xl/sharedStrings.xml><?xml version="1.0" encoding="utf-8"?>
<sst xmlns="http://schemas.openxmlformats.org/spreadsheetml/2006/main" count="3309" uniqueCount="778">
  <si>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</si>
  <si>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</si>
  <si>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</si>
  <si>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</si>
  <si>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</si>
  <si>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</si>
  <si>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</si>
  <si>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</si>
  <si>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</si>
  <si>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</si>
  <si>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</si>
  <si>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</si>
  <si>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</si>
  <si>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</si>
  <si>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</si>
  <si>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</si>
  <si>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</si>
  <si>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</si>
  <si>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</si>
  <si>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</si>
  <si>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</si>
  <si>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</si>
  <si>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</si>
  <si>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</si>
  <si>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</si>
  <si>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</si>
  <si>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</si>
  <si>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</si>
  <si>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</si>
  <si>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</si>
  <si>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</si>
  <si>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</si>
  <si>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</si>
  <si>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</si>
  <si>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</si>
  <si>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</si>
  <si>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</si>
  <si>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</si>
  <si>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</si>
  <si>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</si>
  <si>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</si>
  <si>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</si>
  <si>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</si>
  <si>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</si>
  <si>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</si>
  <si>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117001</t>
  </si>
  <si>
    <t>云南省人力资源和社会保障厅</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</si>
  <si>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</si>
  <si>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</si>
  <si>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</si>
  <si>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</si>
  <si>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</si>
  <si>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</si>
  <si>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</si>
  <si>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</si>
  <si>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</si>
  <si>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</si>
  <si>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</si>
  <si>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</si>
  <si>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</si>
  <si>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</si>
  <si>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</si>
  <si>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20132</t>
  </si>
  <si>
    <t>组织事务</t>
  </si>
  <si>
    <t>2013201</t>
  </si>
  <si>
    <t>行政运行</t>
  </si>
  <si>
    <t>2013250</t>
  </si>
  <si>
    <t>事业运行</t>
  </si>
  <si>
    <t>2013299</t>
  </si>
  <si>
    <t>其他组织事务支出</t>
  </si>
  <si>
    <t>208</t>
  </si>
  <si>
    <t>社会保障和就业支出</t>
  </si>
  <si>
    <t>20801</t>
  </si>
  <si>
    <t>人力资源和社会保障管理事务</t>
  </si>
  <si>
    <t>2080103</t>
  </si>
  <si>
    <t>机关服务</t>
  </si>
  <si>
    <t>2080104</t>
  </si>
  <si>
    <t>综合业务管理</t>
  </si>
  <si>
    <t>2080105</t>
  </si>
  <si>
    <t>劳动保障监察</t>
  </si>
  <si>
    <t>2080106</t>
  </si>
  <si>
    <t>就业管理事务</t>
  </si>
  <si>
    <t>2080107</t>
  </si>
  <si>
    <t>社会保险业务管理事务</t>
  </si>
  <si>
    <t>2080109</t>
  </si>
  <si>
    <t>社会保险经办机构</t>
  </si>
  <si>
    <t>2080112</t>
  </si>
  <si>
    <t>劳动人事争议调解仲裁</t>
  </si>
  <si>
    <t>2080113</t>
  </si>
  <si>
    <t>政府特殊津贴</t>
  </si>
  <si>
    <t>2080114</t>
  </si>
  <si>
    <t>资助留学回国人员</t>
  </si>
  <si>
    <t>2080115</t>
  </si>
  <si>
    <t>博士后日常经费</t>
  </si>
  <si>
    <t>2080116</t>
  </si>
  <si>
    <t>引进人才费用</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</si>
  <si>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</si>
  <si>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</si>
  <si>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</si>
  <si>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</si>
  <si>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</si>
  <si>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</si>
  <si>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</si>
  <si>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</si>
  <si>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</si>
  <si>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</si>
  <si>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20807</t>
  </si>
  <si>
    <t>就业补助</t>
  </si>
  <si>
    <t>2080712</t>
  </si>
  <si>
    <t>高技能人才培养补助</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</si>
  <si>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</si>
  <si>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</si>
  <si>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</si>
  <si>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</si>
  <si>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</si>
  <si>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</si>
  <si>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</si>
  <si>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</si>
  <si>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</si>
  <si>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</si>
  <si>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</si>
  <si>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</si>
  <si>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</si>
  <si>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</si>
  <si>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</si>
  <si>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</si>
  <si>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</si>
  <si>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</si>
  <si>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</si>
  <si>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</si>
  <si>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</si>
  <si>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221</t>
  </si>
  <si>
    <t>住房保障支出</t>
  </si>
  <si>
    <t>22102</t>
  </si>
  <si>
    <t>住房改革支出</t>
  </si>
  <si>
    <t>2210201</t>
  </si>
  <si>
    <t>住房公积金</t>
  </si>
  <si>
    <t>合  计</t>
  </si>
  <si>
    <t>预算02-1表</t>
  </si>
  <si>
    <t>2025年财政拨款收支预算总表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</si>
  <si>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</si>
  <si>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</si>
  <si>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</si>
  <si>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</si>
  <si>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</si>
  <si>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</si>
  <si>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</si>
  <si>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</si>
  <si>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</si>
  <si>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</si>
  <si>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</si>
  <si>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</si>
  <si>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</si>
  <si>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</si>
  <si>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</si>
  <si>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</si>
  <si>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</si>
  <si>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</si>
  <si>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</si>
  <si>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</si>
  <si>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</si>
  <si>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</si>
  <si>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</si>
  <si>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</si>
  <si>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</si>
  <si>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</si>
  <si>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</si>
  <si>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</si>
  <si>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</si>
  <si>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</si>
  <si>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</si>
  <si>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</si>
  <si>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</si>
  <si>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</si>
  <si>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</si>
  <si>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</si>
  <si>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</si>
  <si>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</si>
  <si>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</si>
  <si>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</si>
  <si>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</si>
  <si>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</si>
  <si>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</si>
  <si>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</si>
  <si>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</si>
  <si>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</si>
  <si>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530000210000000023943</t>
  </si>
  <si>
    <t>行政人员支出工资</t>
  </si>
  <si>
    <t>30101</t>
  </si>
  <si>
    <t>基本工资</t>
  </si>
  <si>
    <t>30102</t>
  </si>
  <si>
    <t>津贴补贴</t>
  </si>
  <si>
    <t>30103</t>
  </si>
  <si>
    <t>奖金</t>
  </si>
  <si>
    <t>530000210000000023944</t>
  </si>
  <si>
    <t>事业人员支出工资</t>
  </si>
  <si>
    <t>30107</t>
  </si>
  <si>
    <t>绩效工资</t>
  </si>
  <si>
    <t>530000210000000023945</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</si>
  <si>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</si>
  <si>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</si>
  <si>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</si>
  <si>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</si>
  <si>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</si>
  <si>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</si>
  <si>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</si>
  <si>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</si>
  <si>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</si>
  <si>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</si>
  <si>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</si>
  <si>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530000210000000023947</t>
  </si>
  <si>
    <t>30113</t>
  </si>
  <si>
    <t>530000210000000023950</t>
  </si>
  <si>
    <t>公车购置及运维费</t>
  </si>
  <si>
    <t>30231</t>
  </si>
  <si>
    <t>公务用车运行维护费</t>
  </si>
  <si>
    <t>530000210000000023952</t>
  </si>
  <si>
    <t>30217</t>
  </si>
  <si>
    <t>530000210000000023953</t>
  </si>
  <si>
    <t>行政人员公务交通补贴</t>
  </si>
  <si>
    <t>30239</t>
  </si>
  <si>
    <t>其他交通费用</t>
  </si>
  <si>
    <t>530000210000000023954</t>
  </si>
  <si>
    <t>工会经费</t>
  </si>
  <si>
    <t>30228</t>
  </si>
  <si>
    <t>530000210000000023955</t>
  </si>
  <si>
    <t>一般公用经费</t>
  </si>
  <si>
    <t>30201</t>
  </si>
  <si>
    <t>办公费</t>
  </si>
  <si>
    <t>30205</t>
  </si>
  <si>
    <t>水费</t>
  </si>
  <si>
    <t>30206</t>
  </si>
  <si>
    <t>电费</t>
  </si>
  <si>
    <t>30207</t>
  </si>
  <si>
    <t>邮电费</t>
  </si>
  <si>
    <t>30209</t>
  </si>
  <si>
    <t>物业管理费</t>
  </si>
  <si>
    <t>30213</t>
  </si>
  <si>
    <t>维修（护）费</t>
  </si>
  <si>
    <t>30215</t>
  </si>
  <si>
    <t>会议费</t>
  </si>
  <si>
    <t>30229</t>
  </si>
  <si>
    <t>福利费</t>
  </si>
  <si>
    <t>30299</t>
  </si>
  <si>
    <t>其他商品和服务支出</t>
  </si>
  <si>
    <t>530000241100002221064</t>
  </si>
  <si>
    <t>行政人员绩效奖</t>
  </si>
  <si>
    <t>530000210000000024268</t>
  </si>
  <si>
    <t>530000210000000024269</t>
  </si>
  <si>
    <t>530000210000000024271</t>
  </si>
  <si>
    <t>530000210000000024278</t>
  </si>
  <si>
    <t>530000210000000024279</t>
  </si>
  <si>
    <t>530000210000000024431</t>
  </si>
  <si>
    <t>530000210000000024432</t>
  </si>
  <si>
    <t>530000210000000024434</t>
  </si>
  <si>
    <t>530000210000000024441</t>
  </si>
  <si>
    <t>530000210000000024442</t>
  </si>
  <si>
    <t>530000210000000024385</t>
  </si>
  <si>
    <t>530000210000000024386</t>
  </si>
  <si>
    <t>530000210000000024387</t>
  </si>
  <si>
    <t>530000210000000024389</t>
  </si>
  <si>
    <t>530000210000000024395</t>
  </si>
  <si>
    <t>530000210000000024396</t>
  </si>
  <si>
    <t>530000210000000024397</t>
  </si>
  <si>
    <t>530000241100002220623</t>
  </si>
  <si>
    <t>530000210000000024333</t>
  </si>
  <si>
    <t>530000210000000024334</t>
  </si>
  <si>
    <t>530000210000000024336</t>
  </si>
  <si>
    <t>530000210000000024343</t>
  </si>
  <si>
    <t>530000210000000024344</t>
  </si>
  <si>
    <t>预算05-1表</t>
  </si>
  <si>
    <t>2025年部门项目支出预算表</t>
  </si>
  <si>
    <t>项目分类</t>
  </si>
  <si>
    <t>项目单位</t>
  </si>
  <si>
    <t>本年拨款</t>
  </si>
  <si>
    <t>其中：本次下达</t>
  </si>
  <si>
    <t>2024年第二批云南省决策咨询研究课题经费</t>
  </si>
  <si>
    <t>事业发展类</t>
  </si>
  <si>
    <t>530000241100003344883</t>
  </si>
  <si>
    <t>30211</t>
  </si>
  <si>
    <t>差旅费</t>
  </si>
  <si>
    <t>30226</t>
  </si>
  <si>
    <t>劳务费</t>
  </si>
  <si>
    <t>2024年上海援滇专项资金</t>
  </si>
  <si>
    <t>专项业务类</t>
  </si>
  <si>
    <t>530000241100002933916</t>
  </si>
  <si>
    <t>30216</t>
  </si>
  <si>
    <t>培训费</t>
  </si>
  <si>
    <t>2024年社会保险基金预决算管理补助经费</t>
  </si>
  <si>
    <t>530000241100003306932</t>
  </si>
  <si>
    <t>30227</t>
  </si>
  <si>
    <t>委托业务费</t>
  </si>
  <si>
    <t>2024年云南省决策咨询研究课题经费</t>
  </si>
  <si>
    <t>530000241100003071123</t>
  </si>
  <si>
    <t>部门预算机动经费</t>
  </si>
  <si>
    <t>其他运转类</t>
  </si>
  <si>
    <t>530000241100002033960</t>
  </si>
  <si>
    <t>机关服务成本性支出补助资金</t>
  </si>
  <si>
    <t>530000231100001054160</t>
  </si>
  <si>
    <t>其他人员支出</t>
  </si>
  <si>
    <t>民生类</t>
  </si>
  <si>
    <t>530000231100001118877</t>
  </si>
  <si>
    <t>30199</t>
  </si>
  <si>
    <t>其他工资福利支出</t>
  </si>
  <si>
    <t>530000231100001531379</t>
  </si>
  <si>
    <t>人才发展专项资金</t>
  </si>
  <si>
    <t>530000251100003278595</t>
  </si>
  <si>
    <t>30305</t>
  </si>
  <si>
    <t>生活补助</t>
  </si>
  <si>
    <t>30309</t>
  </si>
  <si>
    <t>奖励金</t>
  </si>
  <si>
    <t>人力资源社会保障事业发展补助资金</t>
  </si>
  <si>
    <t>530000210000000016953</t>
  </si>
  <si>
    <t>30214</t>
  </si>
  <si>
    <t>租赁费</t>
  </si>
  <si>
    <t>31006</t>
  </si>
  <si>
    <t>大型修缮</t>
  </si>
  <si>
    <t>30218</t>
  </si>
  <si>
    <t>专用材料费</t>
  </si>
  <si>
    <t>30202</t>
  </si>
  <si>
    <t>印刷费</t>
  </si>
  <si>
    <t>31003</t>
  </si>
  <si>
    <t>专用设备购置</t>
  </si>
  <si>
    <t>人力资源事务综合保障经费</t>
  </si>
  <si>
    <t>530000241100002016706</t>
  </si>
  <si>
    <t>三支一扶计划项目资金</t>
  </si>
  <si>
    <t>530000251100003329952</t>
  </si>
  <si>
    <t>厅本级非税收入成本性支出专项资金</t>
  </si>
  <si>
    <t>530000210000000017205</t>
  </si>
  <si>
    <t>因公出国（境）专项经费</t>
  </si>
  <si>
    <t>因公出国（境）经费</t>
  </si>
  <si>
    <t>530000210000000017324</t>
  </si>
  <si>
    <t>30212</t>
  </si>
  <si>
    <t>因公出国（境）费用</t>
  </si>
  <si>
    <t>云南省引进外国人才专项资金</t>
  </si>
  <si>
    <t>530000241100003171886</t>
  </si>
  <si>
    <t>政务信息化运维服务项目补助资金</t>
  </si>
  <si>
    <t>530000251100003329969</t>
  </si>
  <si>
    <t>职业能力建设专项资金</t>
  </si>
  <si>
    <t>530000210000000017021</t>
  </si>
  <si>
    <t>30308</t>
  </si>
  <si>
    <t>助学金</t>
  </si>
  <si>
    <t>专业技术人才专项培养奖励和管理专项资金</t>
  </si>
  <si>
    <t>530000210000000020689</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</si>
  <si>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</si>
  <si>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</si>
  <si>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</si>
  <si>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</si>
  <si>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</si>
  <si>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</si>
  <si>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</si>
  <si>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</si>
  <si>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</si>
  <si>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</si>
  <si>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</si>
  <si>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</si>
  <si>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一）完成我省2025年招募名额计划；（二）2025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2025年应届高校毕业生的就业压力；（六）在一定程度上解决我省边远和农村基层单位对人才的需求问题，更好服务乡村振兴。</t>
  </si>
  <si>
    <t>产出指标</t>
  </si>
  <si>
    <t>数量指标</t>
  </si>
  <si>
    <t>完成招募人数</t>
  </si>
  <si>
    <t>&gt;=</t>
  </si>
  <si>
    <t>550</t>
  </si>
  <si>
    <t>人</t>
  </si>
  <si>
    <t>定量指标</t>
  </si>
  <si>
    <t>效益指标</t>
  </si>
  <si>
    <t>社会效益</t>
  </si>
  <si>
    <t>2025年服务期满的“三支一扶”大学生就业率</t>
  </si>
  <si>
    <t>90</t>
  </si>
  <si>
    <t>%</t>
  </si>
  <si>
    <t>2025年高校毕业生“三支一扶”服务期满人员就业率</t>
  </si>
  <si>
    <t>满意度指标</t>
  </si>
  <si>
    <t>服务对象满意度</t>
  </si>
  <si>
    <t>“三支一扶”人员、用人单位对项目实施的满意率</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</si>
  <si>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</si>
  <si>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督查整改覆盖情况暨处置数量</t>
  </si>
  <si>
    <t>次</t>
  </si>
  <si>
    <t>反映督查整改覆盖情况暨处置数量完成情况。定期系统测评，各类问题及时开展安全加固，保护信息传输、交换、存储全过程的机密性、完整性、可用性和抗抵赖性。</t>
  </si>
  <si>
    <t>定期运维数量</t>
  </si>
  <si>
    <t>12</t>
  </si>
  <si>
    <t>反映单位定期运维数量完成情况。系统巡检，形成巡检报告。</t>
  </si>
  <si>
    <t>数据共享数量</t>
  </si>
  <si>
    <t>=</t>
  </si>
  <si>
    <t>200000000</t>
  </si>
  <si>
    <t>条</t>
  </si>
  <si>
    <t>反映系统数据共享数量完成情况。数据质量整改及输出，形成联网监测数据通报。</t>
  </si>
  <si>
    <t>风险分析和安全评估数量</t>
  </si>
  <si>
    <t>反映系统风险分析和安全评估数量完成情况。等级保护测评，形成安全通报。</t>
  </si>
  <si>
    <t>时效指标</t>
  </si>
  <si>
    <t>各类应用系统可用性暨停机时间</t>
  </si>
  <si>
    <t>&lt;</t>
  </si>
  <si>
    <t>天</t>
  </si>
  <si>
    <t>以系统故障记录、停机时间为评判依据，以工作单发出日期为准，计算新功能完成效率，保障系统安全，全年365天×24小时设备供应，100%数据完整及备份策略。</t>
  </si>
  <si>
    <t>安全相应处置及时性</t>
  </si>
  <si>
    <t>1.00</t>
  </si>
  <si>
    <t>小时</t>
  </si>
  <si>
    <t>建立网络安全应急处置报告制度，发生突发事件时及时上报、及时处置。</t>
  </si>
  <si>
    <t>安全事故控制率</t>
  </si>
  <si>
    <t>&lt;=</t>
  </si>
  <si>
    <t>反映全省网络安全事故控制情况。</t>
  </si>
  <si>
    <t>可持续影响</t>
  </si>
  <si>
    <t>系统全年正常运行时长</t>
  </si>
  <si>
    <t>8688</t>
  </si>
  <si>
    <t>反映信息系统全年正常运行时间情况。</t>
  </si>
  <si>
    <t>群众满意度</t>
  </si>
  <si>
    <t>各项社会保险待遇按时发放，社保卡使用正常，社会调查群众对人社工作满意程度，群众满意度=（群众满意人数/调查群众人数）*100%</t>
  </si>
  <si>
    <t>部门满意度</t>
  </si>
  <si>
    <t>全力支撑人力资源和社会保障领域重大改革任务的落实，反映全省人社部门对中心工作开展情况、服务情况的满意程度；部门满意度=（群众满意人数/调查群众人数）*100%</t>
  </si>
  <si>
    <t xml:space="preserve">一、2025年项目具体目标：组织开展“兴滇英才支持计划”青年人才项目评审，资助2024年度遴选173人，须给予一次性工作生活补贴，给予1556人项目资助，促进“兴滇英才支持计划”青年人才培养人员在学术水平、科研能力、研究成果取得成效。
二、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</si>
  <si>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“兴滇英才支持计划”青年人才专项资助人次（项目）</t>
  </si>
  <si>
    <t>600</t>
  </si>
  <si>
    <t>人/次</t>
  </si>
  <si>
    <t>反映资助人次</t>
  </si>
  <si>
    <t>项目支持数</t>
  </si>
  <si>
    <t>148</t>
  </si>
  <si>
    <t>个</t>
  </si>
  <si>
    <t>反映“兴滇英才支持计划”首席技师专项项目支持数。</t>
  </si>
  <si>
    <t>“兴滇英才支持计划”青年人才专项入选人才年度考核合格率</t>
  </si>
  <si>
    <t>95</t>
  </si>
  <si>
    <t>反映“兴滇英才支持计划”青年人才专项入选人才年度考核合格率</t>
  </si>
  <si>
    <t>评审结果社会认可度</t>
  </si>
  <si>
    <t>问卷调查统计表</t>
  </si>
  <si>
    <t>一、专技处：评选奖励享受省政府特殊津贴专家不超过100名；择优资助符合重点产业需求的博士后不少于200人（项目）；举办博士后及留学人员学术交流暨科技服务活动4期；建立职称评审信息化管理系统，开展职称证书查询验证服务；组织开展组织开展享受省政府特殊津贴人员、“彩云博士后计划”、举办博士后创新创业大赛、留学人员回国创业支持计划等相关项目评审；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博士后站在学术水平、科研能力、研究成果取得成效，博士后定向培养人员在学术水平、科研能力、研究成果取得成效。
二、外专处：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2025年度圆满完成外国专家在云南系列宣传等工作。结合相关规定要提出相应的项目绩效指标：制作30位以上外国专家宣传节目；制作中英文高清视频10个以上；开展宣传、播出覆盖达 600 万人次以上；项目单位服务满意率达到95%等四个项目绩效目标指标，达到三年目标。
三、引智和培训处：发挥外国专家项目引进外国专家主渠道作用，组织实施2025年度云南省外国专家项目，支持云南省域内的高等院校、科研院所、医疗机构、企业等企事业单位围绕服务国家战略，围绕服务省委“3815”战略发展目标，围绕服务我省重点产业、重点领域、重点项目，引进35项以上生物医药、高原特色农业、绿色能源、新材料、先进制造、数字经济、文旅康养等领域国外人才，助力培育新质生产力；搭建人才国际交流平台，支持云南省域内的高等院校、科研院所、企业等企事业单位，加强国际人才交流，支持我省企事业单位与国（境）外高等学校、科研机构、专家组织、人才中介机构等建立合作关系，从世界知名大学、研究机构和企业引进、汇聚一批国外高层次人才和智力，更好服务云南推进面向南亚东南亚人才高地和区域性人才中心建设。2025年云南省外国专家项目，拟通过项目负责人申报、单位推荐、专家评审等程序，以竞争择优的方式，遴选支持云南省外国在专家项目50项左右</t>
  </si>
  <si>
    <t>享受省政府特殊津贴专家评选人数</t>
  </si>
  <si>
    <t xml:space="preserve">反映享受省政府特殊津贴专家评选人数 </t>
  </si>
  <si>
    <t>播出覆盖人次</t>
  </si>
  <si>
    <t>2000000</t>
  </si>
  <si>
    <t>人次</t>
  </si>
  <si>
    <t>反映出覆盖人数情况。</t>
  </si>
  <si>
    <t>制作外国专家宣传节目</t>
  </si>
  <si>
    <t>10</t>
  </si>
  <si>
    <t>采访播放视频</t>
  </si>
  <si>
    <t>引进外国人才智力项目</t>
  </si>
  <si>
    <t>35</t>
  </si>
  <si>
    <t>项</t>
  </si>
  <si>
    <t>支持云南省域内的高等院校、科研院所、企业等企事业单位围绕服务国家战略，围绕服务省委“3815”战略发展目标，围绕服务我省重点产业、重点领域、重点项目，引进一批生物医药、高原特色农业、绿色能源、新材料、先进制造、数字经济、文旅康养等领域国外人才，助力培育新质生产力。</t>
  </si>
  <si>
    <t>制作中英文高清视频</t>
  </si>
  <si>
    <t>100</t>
  </si>
  <si>
    <t>引进海外高层次人才数</t>
  </si>
  <si>
    <t>支持云南省域内的高等院校、科研院所、企业等企事业单位，加强国际人才交流，与国（境）外高等学校、科研机构、专家组织、人才中介机构等建立合作关系，从世界知名大学、研究机构和企业引进、汇聚一批国外高层次人才和智力，更好服务云南推进面向南亚东南亚人才高地和区域性人才中心建设。</t>
  </si>
  <si>
    <t>新时代专业技术人才知识更新工程高级研修培训期数</t>
  </si>
  <si>
    <t>40</t>
  </si>
  <si>
    <t>期</t>
  </si>
  <si>
    <t>新时代专业技术人才知识更新工程高级研修培训人数</t>
  </si>
  <si>
    <t>2000</t>
  </si>
  <si>
    <t>彩云博士后计划资助人次</t>
  </si>
  <si>
    <t>人/项</t>
  </si>
  <si>
    <t>博士后学术交流活动举办次数</t>
  </si>
  <si>
    <t>反映博士后学士交流活动举办次数</t>
  </si>
  <si>
    <t>质量指标</t>
  </si>
  <si>
    <t>各类津贴、补贴、补助资金足额发放率</t>
  </si>
  <si>
    <t>98</t>
  </si>
  <si>
    <t>反映各类津贴、补贴、补助资金足额发放率。</t>
  </si>
  <si>
    <t>补助资金及时发放率</t>
  </si>
  <si>
    <t>反映补助资金及时发放率情况。</t>
  </si>
  <si>
    <t>博士后正常出站率</t>
  </si>
  <si>
    <t>反映博士后正常出站率</t>
  </si>
  <si>
    <t xml:space="preserve">反映评审结果社会认可度 </t>
  </si>
  <si>
    <t>项目单位满意度</t>
  </si>
  <si>
    <t>加强归口管理部门和项目单位外专工作管理部门员培训，提高政策宣传和服务管理的质量，提高项目单位的满意度。</t>
  </si>
  <si>
    <t>根据厅党组安排部署，在相关政策和经费范围内执行好2025年人力资源和社会保障因公出国计划。</t>
  </si>
  <si>
    <t>出国（境）团组数量</t>
  </si>
  <si>
    <t>出国（境）团组数量是否多于1个</t>
  </si>
  <si>
    <t>开展公务活动</t>
  </si>
  <si>
    <t>开展公务活动是否多于2次</t>
  </si>
  <si>
    <t>工作计划年内完成率</t>
  </si>
  <si>
    <t>定性指标</t>
  </si>
  <si>
    <t>所有计划年内是否完成</t>
  </si>
  <si>
    <t>出国实现访问目的或完成培训任务</t>
  </si>
  <si>
    <t>出国（境）是否实现访问目的或完成培训任务</t>
  </si>
  <si>
    <t>出国（境）团组对出国事宜完成情况的满意度</t>
  </si>
  <si>
    <t>出国（境）团组对出国事宜完成情况的满意度是否达到95%</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</si>
  <si>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</si>
  <si>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受助学生数</t>
  </si>
  <si>
    <t>7000</t>
  </si>
  <si>
    <t>反映通过云南省青年技能人才培养工程项目，受助学生人数。</t>
  </si>
  <si>
    <t>省级高技能人才培训基地建设数量</t>
  </si>
  <si>
    <t>反映省级高技能人才培训基地评选完成数。</t>
  </si>
  <si>
    <t>职业训练院建设数量</t>
  </si>
  <si>
    <t>反映职业训练院建设完成数。</t>
  </si>
  <si>
    <t>省级技能培训基础能力建设数量</t>
  </si>
  <si>
    <t>反映省级技能培训基础能力建设项目建设完成数。</t>
  </si>
  <si>
    <t>竞赛活动数</t>
  </si>
  <si>
    <t>反映2025年全省职业技能大赛                                                          举办情况。</t>
  </si>
  <si>
    <t>参加比赛总人次</t>
  </si>
  <si>
    <t xml:space="preserve">反映2025年全省职业技能大赛举办情况                                                       </t>
  </si>
  <si>
    <t>毕业生就业率</t>
  </si>
  <si>
    <t>反映技工院校毕业生就业情况。</t>
  </si>
  <si>
    <t>扩大竞赛影响及覆盖面，观摩人数较上年增加</t>
  </si>
  <si>
    <t>3.00</t>
  </si>
  <si>
    <t>扩大竞赛宣传影响力及覆盖面，引导广大技能劳动者和社会群众关注竞赛、参与竞赛、融入竞赛。</t>
  </si>
  <si>
    <t>宣传报道次数</t>
  </si>
  <si>
    <t>参加赛事人员满意度</t>
  </si>
  <si>
    <t xml:space="preserve">反映参加赛事人员对赛事组织实施、活动氛围、后勤保障服务等满意度情况。
</t>
  </si>
  <si>
    <t xml:space="preserve">"1.组织各项人事考试39项（非绝对指标，按照国家、省委省政府、厅安排组织考试），预计报考人员136万人，报考科目304万个，组织实施考试10万场，组织专家、工作人员入闱命题制卷4次，入闱阅卷18次（其中，公务员考试预计组织300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        </t>
  </si>
  <si>
    <t>组织考试项目数</t>
  </si>
  <si>
    <t>39</t>
  </si>
  <si>
    <t>1.人力资源社会保障部办公厅关于2024年度专业技术人员资格考试计划及有关事项的通知（参照，2025年计划将于2024年底或2025年初下发）                                            2.2025年省人事考试院实际组织实施考试项目</t>
  </si>
  <si>
    <t>组织考试人次</t>
  </si>
  <si>
    <t>1360000</t>
  </si>
  <si>
    <t>依据上一年报名人数预算</t>
  </si>
  <si>
    <t>证书办理数量</t>
  </si>
  <si>
    <t>20000</t>
  </si>
  <si>
    <t>册（份、套）</t>
  </si>
  <si>
    <t xml:space="preserve">"按照人事部办公厅关于认真做好专业技术人员执业资格证书发放工作的通知（人办发〔1998〕40号）为考试合格人员办理合格证书
"
 </t>
  </si>
  <si>
    <t>为党政机关选拔人才数</t>
  </si>
  <si>
    <t>10000</t>
  </si>
  <si>
    <t>根据《公务员公开遴选办法（试行）》（中组发〔2013〕7号）通过考试为党政机关公开选拔党政人才</t>
  </si>
  <si>
    <t>为企事业单位增加专业技术人才数</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</si>
  <si>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t>
  </si>
  <si>
    <t>增加就业人数</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</si>
  <si>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t>
  </si>
  <si>
    <t>发放职业资格证书天数</t>
  </si>
  <si>
    <t>30</t>
  </si>
  <si>
    <t>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</si>
  <si>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</si>
  <si>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打击、处理违纪违规行为完成率=（实际处理违纪违规行为数/违纪违规行为数）*100%。</t>
  </si>
  <si>
    <t>考生对考务信息咨询服务回复满意度</t>
  </si>
  <si>
    <t xml:space="preserve">人事考试敏感度高，关乎社会公平正义，每天接到大量考试考务信息咨询，根据相关考试考务要求做好回复。
 </t>
  </si>
  <si>
    <t>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</si>
  <si>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
</t>
  </si>
  <si>
    <t>按实际签订的租房协议，按时收取房屋租金并及时上缴国库，做好中心职能职责，确保单位正常运转。2025年目标为：租金足额缴纳率、购买服务完成率、铺面维修完成率均达到100%，铺面维修合格率预计达到100%，租户满意率、购买服务满意率均达到95%以上，租金在收到后15日内及时上缴国库，每年租金收入预计大于等于200万元。</t>
  </si>
  <si>
    <t>租金足额缴纳率</t>
  </si>
  <si>
    <t>反映收取房屋租金是否足额缴纳。</t>
  </si>
  <si>
    <t>购买服务完成率</t>
  </si>
  <si>
    <t>反映购买服务是否按时完成。</t>
  </si>
  <si>
    <t>铺面维修完成率</t>
  </si>
  <si>
    <t>反映铺面维修是否完成。</t>
  </si>
  <si>
    <t>铺面维修合格率</t>
  </si>
  <si>
    <t>反映铺面维修质量是否合格。</t>
  </si>
  <si>
    <t>租金上缴国库及时性</t>
  </si>
  <si>
    <t>15</t>
  </si>
  <si>
    <t>日</t>
  </si>
  <si>
    <t>反映租金上缴国库是否及时。</t>
  </si>
  <si>
    <t>经济效益</t>
  </si>
  <si>
    <t>房屋租金</t>
  </si>
  <si>
    <t>200</t>
  </si>
  <si>
    <t>万元</t>
  </si>
  <si>
    <t>反映该项目经济效益情况。</t>
  </si>
  <si>
    <t>租户满意率</t>
  </si>
  <si>
    <t>反映租户满意度情况。</t>
  </si>
  <si>
    <t>购买服务满意率</t>
  </si>
  <si>
    <t>反映购买服务满意度情况。</t>
  </si>
  <si>
    <t>预算年度目标
一、2025年，预计开展200名面试考官轮训（每人培训不少于3天）。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三、2025年将给210家集体和20872名个人嘉奖并颁发证书，给21家集体和2087名个人记功并颁发证书奖章（奖牌）。
四、2025年在昆明市统一组织或委托专门培训机构对省级事业单位新进人员进行岗前公共科目线上培训，根据省级事业单位招聘计划，采取线上方式对2025年省级事业单位新进人员中3000名其他工作人员培训4天。 
五、2025年在昆明市统一组织或委托专门培训机构对省级事业单位新进人员进行岗前公共科目线下培训，根据省级事业单位招聘计划，采取线下方式对2025年省级事业单位新进人员中1300名从事人事管理相关工作的人员集中或分批培训1天。 
六、根据省人民政府与省外各高校签订的省院省校战略合作协议，拟按照12个示范班+6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云南省人力资源帮扶合作工作备忘录（2021年-2025年）》，拟在2025年继续开展沪滇合作人才培训项目，根据年度经费预算，拟组织3-5个项目、每个项目50人的规模。
八、为进一步推进“一带一路”建设，加强云南省与南亚东南亚国家的人力资源合作，计划于2025年9月，在昆明举办2025年“一带一路”框架下南亚东南亚人才协作行动方案。
九、全面推进依法行政，提升行政执法水平，减少行政争议，促进行政决策的民主化和科学化。
十、圆满完成劳动人事争议案件、事业单位人员申诉公正案件办理工作</t>
  </si>
  <si>
    <t>省级事业单位公开招聘面试考官轮训任务完成率</t>
  </si>
  <si>
    <t>反映省级事业单位公开招聘面试考官轮训任务完成情况</t>
  </si>
  <si>
    <t>省级事业单位集体奖励数</t>
  </si>
  <si>
    <t>231</t>
  </si>
  <si>
    <t>对获得嘉奖、记功、记大功的事业单位工作人员和集体，由奖励决定单位颁发奖励证书；获得记功、记大功的，同时对个人颁发奖章，对集体颁发奖牌。奖励证书、奖章和奖牌，按照中央事业单位人事综合管理部门规定的样式、规格、质地，由省（自治区、直辖市）级以上事业单位人事综合管理部门统一制作或监制。</t>
  </si>
  <si>
    <t>培训参加人数</t>
  </si>
  <si>
    <t>反映培训参与人数情况</t>
  </si>
  <si>
    <t>调查数量</t>
  </si>
  <si>
    <t>9800</t>
  </si>
  <si>
    <t>户</t>
  </si>
  <si>
    <t>反应企业薪酬调查样本数量</t>
  </si>
  <si>
    <t>完成“十五五”规划编制前期研究报告份数</t>
  </si>
  <si>
    <t>份</t>
  </si>
  <si>
    <t>反映“十五五”规划编制专业板块研究完成情况。</t>
  </si>
  <si>
    <t>网络舆情参考完成期数</t>
  </si>
  <si>
    <t>考核网络舆情参考完成期数</t>
  </si>
  <si>
    <t>劳动能力鉴定完成率</t>
  </si>
  <si>
    <t>反映劳动能力鉴定效率</t>
  </si>
  <si>
    <t>向上级部门及监管部门提交运营管理报告数据准确性</t>
  </si>
  <si>
    <t>反映提交运营报告数据准确性。</t>
  </si>
  <si>
    <t>法定时限结案率</t>
  </si>
  <si>
    <t>反映案件是否在规定时限内结案。</t>
  </si>
  <si>
    <t>终局裁决率</t>
  </si>
  <si>
    <t>劳动保障法律法规知晓率</t>
  </si>
  <si>
    <t>反映法律法规宣传效果。</t>
  </si>
  <si>
    <t>受益群众满意度</t>
  </si>
  <si>
    <t>制定更加科学完善的政策，提高广大群众对政策的知晓率，让更多的老百姓享受政策红利，而使人民获得更多幸福感。</t>
  </si>
  <si>
    <t>为进一步加强我中心政府会计执行能力，规范会计制度管理工作，结合我中心工作实际情况，特聘用劳务派遣财务人员一名。本项目用于保障我中心2025年编外人员工资支出，保障我中心财务工作正常进行。</t>
  </si>
  <si>
    <t>编外人员工资保障率</t>
  </si>
  <si>
    <t>反映编外人员工资保障情况。计算方式：编外人员工资保障率=（实际工资发放额/应发放工资额）*100%</t>
  </si>
  <si>
    <t>编外人员工资发放及时率</t>
  </si>
  <si>
    <t>反映编外人员在规定时间内发放工资的频率和及时性。
计算方式：编外人员工资发放及时率=（实际发放工资次数/应发放工资次数）*100%
编外人员工资发放及时率为100%，得满分；50%≤编外人员工资保障率＜100%，得分=编外人员工资保障率*指标分值；编外人员工资保障率＜50%，不得分。</t>
  </si>
  <si>
    <t>财务工作完成率</t>
  </si>
  <si>
    <t>加强政府会计执行能力，规范会计制度管理工作，保障财务工作正常运行。</t>
  </si>
  <si>
    <t>编外人员满意度</t>
  </si>
  <si>
    <t>反映编外人员满意度情况。</t>
  </si>
  <si>
    <t>专户资金为转款专用资金，每年收到的资金用途都不一样，因此预算年度目标应根据具体收到的资金来确定</t>
  </si>
  <si>
    <t>资金及时支付率</t>
  </si>
  <si>
    <t>根据收到的资金用途确定相关的工作内容，确定具体的指标内容</t>
  </si>
  <si>
    <t>保证业务及时开展率</t>
  </si>
  <si>
    <t>对于资金及时转发的满意度</t>
  </si>
  <si>
    <t>根据2025年具体事项安排</t>
  </si>
  <si>
    <t>根据工作进度及时支付资金</t>
  </si>
  <si>
    <t>根据2024年具体事项安排</t>
  </si>
  <si>
    <t>完成上级安排工作任务率</t>
  </si>
  <si>
    <t>反映项目实施后，可持续性的影响情况，能够持续推动参训学员今后的工作，并提升一定的工作效力。</t>
  </si>
  <si>
    <t>反映项目完成后，资金使用人满意度情况。*100%.</t>
  </si>
  <si>
    <t>做好编外人员、公用经费、按规定落实编外人员各项社会保险待遇、支持部门正常履职。</t>
  </si>
  <si>
    <t>社会发放编外人数</t>
  </si>
  <si>
    <t>反映单位实际发放编外人员数量</t>
  </si>
  <si>
    <t>运作保证率</t>
  </si>
  <si>
    <t>正常运转</t>
  </si>
  <si>
    <t>反映单位运转情况</t>
  </si>
  <si>
    <t>聘用单位满意度</t>
  </si>
  <si>
    <t>反映单位对聘用人员满意度</t>
  </si>
  <si>
    <t>预算06表</t>
  </si>
  <si>
    <t>2025年政府性基金预算支出预算表</t>
  </si>
  <si>
    <t>政府性基金预算支出</t>
  </si>
  <si>
    <t>我单位2025年无政府性基金预算，故此表为空表</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</si>
  <si>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</si>
  <si>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</si>
  <si>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</si>
  <si>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</si>
  <si>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</si>
  <si>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</si>
  <si>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</si>
  <si>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</si>
  <si>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</si>
  <si>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</si>
  <si>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</si>
  <si>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</si>
  <si>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云南省人力资源和社会保障厅机关</t>
  </si>
  <si>
    <t>仲裁院：仲裁办案辅助服务</t>
  </si>
  <si>
    <t>C05990000 其他社会服务</t>
  </si>
  <si>
    <t>件</t>
  </si>
  <si>
    <t>印刷服务</t>
  </si>
  <si>
    <t>C23090100 印刷服务</t>
  </si>
  <si>
    <t>公务员考试（含遴选）试卷印制费</t>
  </si>
  <si>
    <t>C2309019999 其他印刷服务</t>
  </si>
  <si>
    <t>套</t>
  </si>
  <si>
    <t>公车加油</t>
  </si>
  <si>
    <t>C23120302 车辆加油、添加燃料服务</t>
  </si>
  <si>
    <t>年</t>
  </si>
  <si>
    <t>公车维修</t>
  </si>
  <si>
    <t>C23120301 车辆维修和保养服务</t>
  </si>
  <si>
    <t>公车保险</t>
  </si>
  <si>
    <t>C1804010201 机动车保险服务</t>
  </si>
  <si>
    <t>奔图打印机</t>
  </si>
  <si>
    <t>A02021001 A3黑白打印机</t>
  </si>
  <si>
    <t>台</t>
  </si>
  <si>
    <t>打印机</t>
  </si>
  <si>
    <t>办公椅</t>
  </si>
  <si>
    <t>A05010301 办公椅</t>
  </si>
  <si>
    <t>把</t>
  </si>
  <si>
    <t>办公桌</t>
  </si>
  <si>
    <t>A05010201 办公桌</t>
  </si>
  <si>
    <t>便携式电脑</t>
  </si>
  <si>
    <t>A02010108 便携式计算机</t>
  </si>
  <si>
    <t>政通大厦办公区物业管理服务</t>
  </si>
  <si>
    <t>C21040099 多单位共用物业</t>
  </si>
  <si>
    <t>复印纸</t>
  </si>
  <si>
    <t>A05040101 复印纸</t>
  </si>
  <si>
    <t>柜类</t>
  </si>
  <si>
    <t>A05010500 柜类</t>
  </si>
  <si>
    <t>票据打印机</t>
  </si>
  <si>
    <t>A02021006 票据打印机</t>
  </si>
  <si>
    <t>奔图扫描仪</t>
  </si>
  <si>
    <t>A02021118 扫描仪</t>
  </si>
  <si>
    <t>扫描仪</t>
  </si>
  <si>
    <t>办公沙发</t>
  </si>
  <si>
    <t>A05010400 沙发类</t>
  </si>
  <si>
    <t>碎纸机</t>
  </si>
  <si>
    <t>A02021301 碎纸机</t>
  </si>
  <si>
    <t>台式电脑</t>
  </si>
  <si>
    <t>A02010105 台式计算机</t>
  </si>
  <si>
    <t>投影仪</t>
  </si>
  <si>
    <t>A02020200 投影仪</t>
  </si>
  <si>
    <t>安保服务</t>
  </si>
  <si>
    <t>C21040001 物业管理服务</t>
  </si>
  <si>
    <t>会议服务</t>
  </si>
  <si>
    <t>C21040000 物业管理服务</t>
  </si>
  <si>
    <t>五华坊办公区物业</t>
  </si>
  <si>
    <t>预算08表</t>
  </si>
  <si>
    <t>2025年部门政府购买服务预算表</t>
  </si>
  <si>
    <t>政府购买服务项目</t>
  </si>
  <si>
    <t>政府购买服务目录</t>
  </si>
  <si>
    <t>B0103 法律诉讼及其他争端解决服务</t>
  </si>
  <si>
    <t>B1104 印刷和出版服务</t>
  </si>
  <si>
    <t>公务员考试（含遴选）试卷印制</t>
  </si>
  <si>
    <t>B1102 物业管理服务</t>
  </si>
  <si>
    <t>五华坊办公区物业管理</t>
  </si>
  <si>
    <t>政通大厦办公区物业管理</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</si>
  <si>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</si>
  <si>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</si>
  <si>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</si>
  <si>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</si>
  <si>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</si>
  <si>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</si>
  <si>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</si>
  <si>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</si>
  <si>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</si>
  <si>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</si>
  <si>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</si>
  <si>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</si>
  <si>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</si>
  <si>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</si>
  <si>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</si>
  <si>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</si>
  <si>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</si>
  <si>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</si>
  <si>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</si>
  <si>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</si>
  <si>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</si>
  <si>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</si>
  <si>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</si>
  <si>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</si>
  <si>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省对下人力资源社会保障专项资金</t>
  </si>
  <si>
    <t>省对下人才发展专项资金</t>
  </si>
  <si>
    <t>预算09-2表</t>
  </si>
  <si>
    <t>2025年省对下转移支付绩效目标表</t>
  </si>
  <si>
    <t>一、人力资源流动管理处：完成人力资源从业人员队伍建设、人力资源数据库（信息化）建设、互联网+人力资源、服务人力资源服务产业园建设、人力资源服务标准化建设等，促进人力资源服务业发展。“三支一扶”工作完成我省2025年招募名额计划；2025年服务期满的“三支一扶”大学生就业率达到90%以上；“三支一扶”人员工作生活补助发放率达100%；进一步提高高校毕业生“三支一扶”计划在毕业生就业工作中的影响力，引导高校毕业生到艰苦边远地区工作；在一定程度上缓解2025年应届高校毕业生的就业压力；在一定程度上解决我省边远和农村基层单位对人才的需求问题，更好服务乡村振兴。
二、职业能力建设处：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三、调解仲裁处:完善劳动人事争议处理机制，每年劳动人事争议调解成功率达到60%以上。                                                                                                                           四、专技处：评选奖励享受省政府特殊津贴专家不超过100名；择优资助专家基层科研工作站不少于200个；开展第九批鼓励专业技术人员到基层服务，发放第八批服务人员工作岗位补贴；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
五、就促处：组织云南省省级劳务品牌评审，进一步培育选树一批叫得响的劳务品牌，给予评选的国家级劳务品牌一次性补助60(30x2)万元，省级劳务品牌一次性补助200(10x20)万元，扩大就业规模和产业容量，成为促进高质量充分就业的新质生产力。</t>
  </si>
  <si>
    <t>人力资源流动管理处：完成招募人数</t>
  </si>
  <si>
    <t>人力资源服务业营业收入</t>
  </si>
  <si>
    <t>亿元</t>
  </si>
  <si>
    <t>反应2025年人力资源服务业营业收入情况。</t>
  </si>
  <si>
    <t>该地区调解成功率</t>
  </si>
  <si>
    <t>60</t>
  </si>
  <si>
    <t>根据统计表人社统MA2号（国统制〔2021〕162号）我省年度统计数据计算。</t>
  </si>
  <si>
    <t>该地区“互联网+调解”平台结案率</t>
  </si>
  <si>
    <t>70</t>
  </si>
  <si>
    <t>500</t>
  </si>
  <si>
    <t xml:space="preserve">98 </t>
  </si>
  <si>
    <t>反映各类津贴、补贴、补助资金是否足额发放。</t>
  </si>
  <si>
    <t>8100</t>
  </si>
  <si>
    <t>评选个数</t>
  </si>
  <si>
    <t>国家级和省级劳务品牌补助数量</t>
  </si>
  <si>
    <t>22</t>
  </si>
  <si>
    <t>国家级劳务品牌2个，省级劳务品牌20个</t>
  </si>
  <si>
    <t>参加全国劳务协作暨劳务品牌发展大会</t>
  </si>
  <si>
    <t>专家基层科研工作站考核合格率</t>
  </si>
  <si>
    <t>反映专家基层科研工作站考核合格率</t>
  </si>
  <si>
    <t>人力资源流动管理处：2025年服务期满的“三支一扶”大学生就业率</t>
  </si>
  <si>
    <t>扩大大赛影响及覆盖面，观摩人数较上年增加</t>
  </si>
  <si>
    <t>5%</t>
  </si>
  <si>
    <t>扩大赛事宣传影响力及覆盖面，引导广大技能劳动者和社会群众关注竞赛、参与竞赛、融入竞赛。</t>
  </si>
  <si>
    <t>行业、企业（集团）对毕业生就业情况满意度的反馈。</t>
  </si>
  <si>
    <t>助推我省劳务品牌发展，从而提升从业人员的技能水平和收入，促进高质量充分就业，提升人民的幸福感和获得感。</t>
  </si>
  <si>
    <t>反映参加赛事人员对赛事组织实施、活动氛围、后勤保障服务等满意度情况。</t>
  </si>
  <si>
    <t>80</t>
  </si>
  <si>
    <t xml:space="preserve"> “三支一扶”人员、用人单位对项目实施的满意率</t>
  </si>
  <si>
    <t>专技处：反映评审结果社会认可度</t>
  </si>
  <si>
    <t>服务对象满意度指标</t>
  </si>
  <si>
    <t>调解仲裁处：用人单位和劳动者满意度</t>
  </si>
  <si>
    <t xml:space="preserve">一、专技处：组织开展“兴滇英才支持计划”青年人才项目评审，资助2025年度遴选173人，须给予一次性工作生活补贴，给予1556人项目资助，促进“兴滇英才支持计划”青年人才培养人员在学术水平、科研能力、研究成果取得成效。
二、职业能力建设处：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</si>
  <si>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25</t>
  </si>
  <si>
    <t>125</t>
  </si>
  <si>
    <t>预算10表</t>
  </si>
  <si>
    <t>2025年新增资产配置表</t>
  </si>
  <si>
    <t>="单位名称："&amp;"云南省人力资源和社会保障厅机关"</t>
  </si>
  <si>
    <t>资产类别</t>
  </si>
  <si>
    <t>资产分类代码.名称</t>
  </si>
  <si>
    <t>资产名称</t>
  </si>
  <si>
    <t>计量单位</t>
  </si>
  <si>
    <t>财政部门批复数（元）</t>
  </si>
  <si>
    <t>单价</t>
  </si>
  <si>
    <t>金额</t>
  </si>
  <si>
    <t>7</t>
  </si>
  <si>
    <t>8</t>
  </si>
  <si>
    <t>设备</t>
  </si>
  <si>
    <t>家具和用品</t>
  </si>
  <si>
    <t>A05010401 三人沙发</t>
  </si>
  <si>
    <t>三人沙发</t>
  </si>
  <si>
    <t>A05010502 文件柜</t>
  </si>
  <si>
    <t>文件柜</t>
  </si>
  <si>
    <t>预算11表</t>
  </si>
  <si>
    <t>2025年中央转移支付补助项目支出预算表</t>
  </si>
  <si>
    <t>上级补助</t>
  </si>
  <si>
    <t>提前下达2025年学生资助补助（中央资金）经费</t>
  </si>
  <si>
    <t>2050303</t>
  </si>
  <si>
    <t>技校教育</t>
  </si>
  <si>
    <t>预算12表</t>
  </si>
  <si>
    <t>2025年部门项目支出中期规划预算表</t>
  </si>
  <si>
    <t>项目级次</t>
  </si>
  <si>
    <t>2025年</t>
  </si>
  <si>
    <t>2026年</t>
  </si>
  <si>
    <t>2027年</t>
  </si>
  <si>
    <t>212 因公出国（境）经费</t>
  </si>
  <si>
    <t>本级</t>
  </si>
  <si>
    <t>229 其他运转类</t>
  </si>
  <si>
    <t>311 专项业务类</t>
  </si>
  <si>
    <t>312 民生类</t>
  </si>
  <si>
    <t>313 事业发展类</t>
  </si>
  <si>
    <t>323 事业发展类</t>
  </si>
  <si>
    <t>对下</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</si>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</sst>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yyyy\-mm\-dd\ hh:mm:ss"/>
    <numFmt numFmtId="178" formatCode="yyyy\-mm\-dd"/>
    <numFmt numFmtId="179" formatCode="hh:mm:ss"/>
    <numFmt numFmtId="180" formatCode="#,##0;\-#,##0;;@"/>
  </numFmts>
  <fonts count="41">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b/>
      <sz val="16"/>
      <name val="仿宋_GB2312"/>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2" fillId="2" borderId="0" applyNumberFormat="0" applyBorder="0" applyAlignment="0" applyProtection="0">
      <alignment vertical="center"/>
    </xf>
    <xf numFmtId="0" fontId="23"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7" fillId="0" borderId="7">
      <alignment horizontal="right" vertical="center"/>
    </xf>
    <xf numFmtId="0" fontId="22" fillId="4" borderId="0" applyNumberFormat="0" applyBorder="0" applyAlignment="0" applyProtection="0">
      <alignment vertical="center"/>
    </xf>
    <xf numFmtId="0" fontId="24" fillId="5" borderId="0" applyNumberFormat="0" applyBorder="0" applyAlignment="0" applyProtection="0">
      <alignment vertical="center"/>
    </xf>
    <xf numFmtId="43" fontId="0"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178" fontId="7" fillId="0" borderId="7">
      <alignment horizontal="right" vertical="center"/>
    </xf>
    <xf numFmtId="0" fontId="27" fillId="0" borderId="0" applyNumberFormat="0" applyFill="0" applyBorder="0" applyAlignment="0" applyProtection="0">
      <alignment vertical="center"/>
    </xf>
    <xf numFmtId="0" fontId="0" fillId="7" borderId="15"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25" fillId="9" borderId="0" applyNumberFormat="0" applyBorder="0" applyAlignment="0" applyProtection="0">
      <alignment vertical="center"/>
    </xf>
    <xf numFmtId="0" fontId="28" fillId="0" borderId="17" applyNumberFormat="0" applyFill="0" applyAlignment="0" applyProtection="0">
      <alignment vertical="center"/>
    </xf>
    <xf numFmtId="0" fontId="25" fillId="10" borderId="0" applyNumberFormat="0" applyBorder="0" applyAlignment="0" applyProtection="0">
      <alignment vertical="center"/>
    </xf>
    <xf numFmtId="0" fontId="34" fillId="11" borderId="18" applyNumberFormat="0" applyAlignment="0" applyProtection="0">
      <alignment vertical="center"/>
    </xf>
    <xf numFmtId="0" fontId="35" fillId="11" borderId="14" applyNumberFormat="0" applyAlignment="0" applyProtection="0">
      <alignment vertical="center"/>
    </xf>
    <xf numFmtId="0" fontId="36" fillId="12" borderId="19" applyNumberFormat="0" applyAlignment="0" applyProtection="0">
      <alignment vertical="center"/>
    </xf>
    <xf numFmtId="0" fontId="22"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10" fontId="7" fillId="0" borderId="7">
      <alignment horizontal="right" vertical="center"/>
    </xf>
    <xf numFmtId="0" fontId="22" fillId="17" borderId="0" applyNumberFormat="0" applyBorder="0" applyAlignment="0" applyProtection="0">
      <alignment vertical="center"/>
    </xf>
    <xf numFmtId="0" fontId="25"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79" fontId="7" fillId="0" borderId="7">
      <alignment horizontal="right" vertical="center"/>
    </xf>
    <xf numFmtId="180" fontId="7" fillId="0" borderId="7">
      <alignment horizontal="right" vertical="center"/>
    </xf>
  </cellStyleXfs>
  <cellXfs count="181">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80" fontId="7" fillId="0" borderId="7" xfId="56">
      <alignment horizontal="right" vertical="center"/>
    </xf>
    <xf numFmtId="176" fontId="7" fillId="0" borderId="7" xfId="54">
      <alignment horizontal="righ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indent="1"/>
    </xf>
    <xf numFmtId="0" fontId="12"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3" fillId="0" borderId="7" xfId="0" applyFont="1" applyBorder="1" applyAlignment="1">
      <alignment horizontal="left" vertical="center" wrapText="1" indent="1"/>
    </xf>
    <xf numFmtId="0" fontId="3" fillId="0" borderId="0" xfId="0" applyFont="1" applyAlignment="1" applyProtection="1">
      <alignment horizontal="right"/>
      <protection locked="0"/>
    </xf>
    <xf numFmtId="0" fontId="0" fillId="0" borderId="0" xfId="0" applyFill="1"/>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11" xfId="0" applyFont="1" applyFill="1" applyBorder="1" applyAlignment="1">
      <alignment horizontal="left" vertical="center" wrapText="1"/>
    </xf>
    <xf numFmtId="4" fontId="3" fillId="0" borderId="11" xfId="0" applyNumberFormat="1" applyFont="1" applyFill="1" applyBorder="1" applyAlignment="1" applyProtection="1">
      <alignment horizontal="right" vertical="center"/>
      <protection locked="0"/>
    </xf>
    <xf numFmtId="0" fontId="3" fillId="0" borderId="12" xfId="0" applyFont="1" applyFill="1" applyBorder="1" applyAlignment="1">
      <alignment horizontal="center" vertical="center"/>
    </xf>
    <xf numFmtId="0" fontId="3" fillId="0" borderId="13" xfId="0" applyFont="1" applyFill="1" applyBorder="1" applyAlignment="1">
      <alignment horizontal="left" vertical="center"/>
    </xf>
    <xf numFmtId="0" fontId="3" fillId="0" borderId="11" xfId="0" applyFont="1" applyFill="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4" fontId="3" fillId="0" borderId="7" xfId="0" applyNumberFormat="1" applyFont="1" applyFill="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11" xfId="0" applyFont="1" applyFill="1" applyBorder="1" applyAlignment="1">
      <alignment horizontal="center" vertical="center" wrapText="1"/>
    </xf>
    <xf numFmtId="180" fontId="5" fillId="0" borderId="7" xfId="56" applyFont="1" applyFill="1" applyAlignment="1">
      <alignment horizontal="center" vertical="center"/>
    </xf>
    <xf numFmtId="176" fontId="5" fillId="0" borderId="7" xfId="54" applyFont="1" applyFill="1">
      <alignment horizontal="right" vertical="center"/>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3" fillId="0" borderId="0" xfId="0" applyFont="1" applyAlignment="1">
      <alignment horizontal="left"/>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4" fillId="0" borderId="7" xfId="0" applyFont="1" applyBorder="1" applyAlignment="1">
      <alignment horizontal="center" vertical="center"/>
    </xf>
    <xf numFmtId="0" fontId="14"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5" fillId="0" borderId="7" xfId="0" applyFont="1" applyBorder="1" applyAlignment="1">
      <alignment horizontal="center"/>
    </xf>
    <xf numFmtId="49" fontId="5" fillId="0" borderId="7" xfId="53" applyFont="1" applyAlignment="1">
      <alignment horizontal="left" vertical="center" wrapText="1" indent="1"/>
    </xf>
    <xf numFmtId="0" fontId="14" fillId="0" borderId="7" xfId="0" applyFont="1" applyBorder="1" applyAlignment="1">
      <alignment horizontal="center" vertical="center" wrapText="1"/>
    </xf>
    <xf numFmtId="0" fontId="1" fillId="0" borderId="0" xfId="0" applyFont="1" applyAlignment="1">
      <alignment horizontal="center" wrapText="1"/>
    </xf>
    <xf numFmtId="0" fontId="16" fillId="0" borderId="0" xfId="0" applyFont="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0" fillId="0" borderId="7" xfId="0" applyFont="1" applyBorder="1" applyAlignment="1">
      <alignment vertical="center"/>
    </xf>
    <xf numFmtId="4" fontId="20" fillId="0" borderId="7" xfId="0" applyNumberFormat="1" applyFont="1" applyBorder="1" applyAlignment="1" applyProtection="1">
      <alignment horizontal="right" vertical="center"/>
      <protection locked="0"/>
    </xf>
    <xf numFmtId="49" fontId="20"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0" fillId="0" borderId="7" xfId="0" applyNumberFormat="1" applyFont="1" applyBorder="1" applyAlignment="1">
      <alignment horizontal="right" vertical="center"/>
    </xf>
    <xf numFmtId="0" fontId="5"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20" fillId="0" borderId="7" xfId="0" applyFont="1" applyBorder="1" applyAlignment="1">
      <alignment horizontal="center" vertical="center"/>
    </xf>
    <xf numFmtId="0" fontId="1" fillId="0" borderId="1" xfId="0" applyFont="1" applyBorder="1" applyAlignment="1">
      <alignment horizontal="center" vertical="center" wrapText="1"/>
    </xf>
    <xf numFmtId="176"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0" fillId="0" borderId="6" xfId="0" applyFont="1" applyBorder="1" applyAlignment="1">
      <alignment horizontal="center"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176" fontId="20" fillId="0" borderId="7" xfId="0" applyNumberFormat="1" applyFont="1" applyBorder="1" applyAlignment="1">
      <alignment horizontal="right" vertical="center"/>
    </xf>
    <xf numFmtId="0" fontId="5" fillId="0" borderId="6" xfId="0" applyFont="1" applyBorder="1" applyAlignment="1">
      <alignment horizontal="left" vertical="center"/>
    </xf>
    <xf numFmtId="0" fontId="20"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workbookViewId="0">
      <selection activeCell="A15" sqref="A15"/>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106" t="s">
        <v>0</v>
      </c>
    </row>
    <row r="2" ht="36" customHeight="1" spans="1:4">
      <c r="A2" s="42" t="s">
        <v>1</v>
      </c>
      <c r="B2" s="173"/>
      <c r="C2" s="173"/>
      <c r="D2" s="173"/>
    </row>
    <row r="3" ht="21" customHeight="1" spans="1:4">
      <c r="A3" s="96" t="str">
        <f>"单位名称："&amp;"云南省人力资源和社会保障厅机关"</f>
        <v>单位名称：云南省人力资源和社会保障厅机关</v>
      </c>
      <c r="B3" s="138"/>
      <c r="C3" s="138"/>
      <c r="D3" s="105"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8" t="s">
        <v>8</v>
      </c>
      <c r="B7" s="126">
        <v>553257057.06</v>
      </c>
      <c r="C7" s="23" t="str">
        <f>"一"&amp;"、"&amp;"一般公共服务支出"</f>
        <v>一、一般公共服务支出</v>
      </c>
      <c r="D7" s="126">
        <v>63535807.16</v>
      </c>
    </row>
    <row r="8" ht="25.4" customHeight="1" spans="1:4">
      <c r="A8" s="148" t="s">
        <v>9</v>
      </c>
      <c r="B8" s="126"/>
      <c r="C8" s="23" t="str">
        <f>"二"&amp;"、"&amp;"教育支出"</f>
        <v>二、教育支出</v>
      </c>
      <c r="D8" s="126"/>
    </row>
    <row r="9" ht="25.4" customHeight="1" spans="1:4">
      <c r="A9" s="148" t="s">
        <v>10</v>
      </c>
      <c r="B9" s="126"/>
      <c r="C9" s="23" t="str">
        <f>"三"&amp;"、"&amp;"社会保障和就业支出"</f>
        <v>三、社会保障和就业支出</v>
      </c>
      <c r="D9" s="126">
        <v>483465419.02</v>
      </c>
    </row>
    <row r="10" ht="25.4" customHeight="1" spans="1:4">
      <c r="A10" s="148" t="s">
        <v>11</v>
      </c>
      <c r="B10" s="94"/>
      <c r="C10" s="23" t="str">
        <f>"四"&amp;"、"&amp;"卫生健康支出"</f>
        <v>四、卫生健康支出</v>
      </c>
      <c r="D10" s="126">
        <v>10450382.5</v>
      </c>
    </row>
    <row r="11" ht="25.4" customHeight="1" spans="1:4">
      <c r="A11" s="148" t="s">
        <v>12</v>
      </c>
      <c r="B11" s="126">
        <v>7728096.05</v>
      </c>
      <c r="C11" s="23" t="str">
        <f>"五"&amp;"、"&amp;"农林水支出"</f>
        <v>五、农林水支出</v>
      </c>
      <c r="D11" s="126">
        <v>89677.5</v>
      </c>
    </row>
    <row r="12" ht="25.4" customHeight="1" spans="1:4">
      <c r="A12" s="148" t="s">
        <v>13</v>
      </c>
      <c r="B12" s="94"/>
      <c r="C12" s="23" t="str">
        <f>"六"&amp;"、"&amp;"住房保障支出"</f>
        <v>六、住房保障支出</v>
      </c>
      <c r="D12" s="126">
        <v>5850273.61</v>
      </c>
    </row>
    <row r="13" ht="25.4" customHeight="1" spans="1:4">
      <c r="A13" s="148" t="s">
        <v>14</v>
      </c>
      <c r="B13" s="94"/>
      <c r="C13" s="23" t="str">
        <f>"七"&amp;"、"&amp;"转移性支出"</f>
        <v>七、转移性支出</v>
      </c>
      <c r="D13" s="126"/>
    </row>
    <row r="14" ht="25.4" customHeight="1" spans="1:4">
      <c r="A14" s="148" t="s">
        <v>15</v>
      </c>
      <c r="B14" s="94"/>
      <c r="C14" s="23"/>
      <c r="D14" s="126"/>
    </row>
    <row r="15" ht="25.4" customHeight="1" spans="1:4">
      <c r="A15" s="174" t="s">
        <v>16</v>
      </c>
      <c r="B15" s="94"/>
      <c r="C15" s="23"/>
      <c r="D15" s="126"/>
    </row>
    <row r="16" ht="25.4" customHeight="1" spans="1:4">
      <c r="A16" s="174" t="s">
        <v>17</v>
      </c>
      <c r="B16" s="126">
        <v>7728096.05</v>
      </c>
      <c r="C16" s="23"/>
      <c r="D16" s="126"/>
    </row>
    <row r="17" ht="25.4" customHeight="1" spans="1:4">
      <c r="A17" s="175" t="s">
        <v>18</v>
      </c>
      <c r="B17" s="145">
        <v>560985153.11</v>
      </c>
      <c r="C17" s="149" t="s">
        <v>19</v>
      </c>
      <c r="D17" s="145">
        <v>563391559.79</v>
      </c>
    </row>
    <row r="18" ht="25.4" customHeight="1" spans="1:4">
      <c r="A18" s="176" t="s">
        <v>20</v>
      </c>
      <c r="B18" s="145">
        <v>2406406.68</v>
      </c>
      <c r="C18" s="177" t="s">
        <v>21</v>
      </c>
      <c r="D18" s="178"/>
    </row>
    <row r="19" ht="25.4" customHeight="1" spans="1:4">
      <c r="A19" s="179" t="s">
        <v>22</v>
      </c>
      <c r="B19" s="126">
        <v>2406406.68</v>
      </c>
      <c r="C19" s="146" t="s">
        <v>22</v>
      </c>
      <c r="D19" s="94"/>
    </row>
    <row r="20" ht="25.4" customHeight="1" spans="1:4">
      <c r="A20" s="179" t="s">
        <v>23</v>
      </c>
      <c r="B20" s="126"/>
      <c r="C20" s="146" t="s">
        <v>24</v>
      </c>
      <c r="D20" s="94"/>
    </row>
    <row r="21" ht="25.4" customHeight="1" spans="1:4">
      <c r="A21" s="180" t="s">
        <v>25</v>
      </c>
      <c r="B21" s="145">
        <v>563391559.79</v>
      </c>
      <c r="C21" s="149" t="s">
        <v>26</v>
      </c>
      <c r="D21" s="141">
        <v>563391559.79</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topLeftCell="A2" workbookViewId="0">
      <selection activeCell="A3" sqref="A3:D3"/>
    </sheetView>
  </sheetViews>
  <sheetFormatPr defaultColWidth="8" defaultRowHeight="14.25" customHeight="1"/>
  <cols>
    <col min="1" max="1" width="21.1416666666667" customWidth="1"/>
    <col min="2" max="2" width="35.2833333333333" customWidth="1"/>
    <col min="3" max="19" width="16.175" customWidth="1"/>
  </cols>
  <sheetData>
    <row r="1" ht="12" customHeight="1" spans="1:18">
      <c r="A1" s="151"/>
      <c r="J1" s="163"/>
      <c r="R1" s="2" t="s">
        <v>27</v>
      </c>
    </row>
    <row r="2" ht="36" customHeight="1" spans="1:19">
      <c r="A2" s="152" t="s">
        <v>28</v>
      </c>
      <c r="B2" s="27"/>
      <c r="C2" s="27"/>
      <c r="D2" s="27"/>
      <c r="E2" s="27"/>
      <c r="F2" s="27"/>
      <c r="G2" s="27"/>
      <c r="H2" s="27"/>
      <c r="I2" s="27"/>
      <c r="J2" s="43"/>
      <c r="K2" s="27"/>
      <c r="L2" s="27"/>
      <c r="M2" s="27"/>
      <c r="N2" s="27"/>
      <c r="O2" s="27"/>
      <c r="P2" s="27"/>
      <c r="Q2" s="27"/>
      <c r="R2" s="27"/>
      <c r="S2" s="27"/>
    </row>
    <row r="3" ht="20.25" customHeight="1" spans="1:19">
      <c r="A3" s="96" t="str">
        <f>"单位名称："&amp;"云南省人力资源和社会保障厅机关"</f>
        <v>单位名称：云南省人力资源和社会保障厅机关</v>
      </c>
      <c r="B3" s="6"/>
      <c r="C3" s="6"/>
      <c r="D3" s="6"/>
      <c r="E3" s="6"/>
      <c r="F3" s="6"/>
      <c r="G3" s="6"/>
      <c r="H3" s="6"/>
      <c r="I3" s="6"/>
      <c r="J3" s="164"/>
      <c r="K3" s="6"/>
      <c r="L3" s="6"/>
      <c r="M3" s="6"/>
      <c r="N3" s="7"/>
      <c r="O3" s="7"/>
      <c r="P3" s="7"/>
      <c r="Q3" s="7"/>
      <c r="R3" s="7" t="s">
        <v>2</v>
      </c>
      <c r="S3" s="7" t="s">
        <v>2</v>
      </c>
    </row>
    <row r="4" ht="18.75" customHeight="1" spans="1:19">
      <c r="A4" s="153" t="s">
        <v>29</v>
      </c>
      <c r="B4" s="154" t="s">
        <v>30</v>
      </c>
      <c r="C4" s="154" t="s">
        <v>31</v>
      </c>
      <c r="D4" s="155" t="s">
        <v>32</v>
      </c>
      <c r="E4" s="156"/>
      <c r="F4" s="156"/>
      <c r="G4" s="156"/>
      <c r="H4" s="156"/>
      <c r="I4" s="156"/>
      <c r="J4" s="165"/>
      <c r="K4" s="156"/>
      <c r="L4" s="156"/>
      <c r="M4" s="156"/>
      <c r="N4" s="166"/>
      <c r="O4" s="166" t="s">
        <v>20</v>
      </c>
      <c r="P4" s="166"/>
      <c r="Q4" s="166"/>
      <c r="R4" s="166"/>
      <c r="S4" s="166"/>
    </row>
    <row r="5" ht="18" customHeight="1" spans="1:19">
      <c r="A5" s="157"/>
      <c r="B5" s="158"/>
      <c r="C5" s="158"/>
      <c r="D5" s="158" t="s">
        <v>33</v>
      </c>
      <c r="E5" s="158" t="s">
        <v>34</v>
      </c>
      <c r="F5" s="158" t="s">
        <v>35</v>
      </c>
      <c r="G5" s="158" t="s">
        <v>36</v>
      </c>
      <c r="H5" s="158" t="s">
        <v>37</v>
      </c>
      <c r="I5" s="167" t="s">
        <v>38</v>
      </c>
      <c r="J5" s="168"/>
      <c r="K5" s="167" t="s">
        <v>39</v>
      </c>
      <c r="L5" s="167" t="s">
        <v>40</v>
      </c>
      <c r="M5" s="167" t="s">
        <v>41</v>
      </c>
      <c r="N5" s="169" t="s">
        <v>42</v>
      </c>
      <c r="O5" s="170" t="s">
        <v>33</v>
      </c>
      <c r="P5" s="170" t="s">
        <v>34</v>
      </c>
      <c r="Q5" s="170" t="s">
        <v>35</v>
      </c>
      <c r="R5" s="170" t="s">
        <v>36</v>
      </c>
      <c r="S5" s="170" t="s">
        <v>43</v>
      </c>
    </row>
    <row r="6" ht="29.25" customHeight="1" spans="1:19">
      <c r="A6" s="159"/>
      <c r="B6" s="160"/>
      <c r="C6" s="160"/>
      <c r="D6" s="160"/>
      <c r="E6" s="160"/>
      <c r="F6" s="160"/>
      <c r="G6" s="160"/>
      <c r="H6" s="160"/>
      <c r="I6" s="171" t="s">
        <v>33</v>
      </c>
      <c r="J6" s="171" t="s">
        <v>44</v>
      </c>
      <c r="K6" s="171" t="s">
        <v>39</v>
      </c>
      <c r="L6" s="171" t="s">
        <v>40</v>
      </c>
      <c r="M6" s="171" t="s">
        <v>41</v>
      </c>
      <c r="N6" s="171" t="s">
        <v>42</v>
      </c>
      <c r="O6" s="171"/>
      <c r="P6" s="171"/>
      <c r="Q6" s="171"/>
      <c r="R6" s="171"/>
      <c r="S6" s="171"/>
    </row>
    <row r="7" ht="16.5" customHeight="1" spans="1:19">
      <c r="A7" s="135">
        <v>1</v>
      </c>
      <c r="B7" s="19">
        <v>2</v>
      </c>
      <c r="C7" s="19">
        <v>3</v>
      </c>
      <c r="D7" s="19">
        <v>4</v>
      </c>
      <c r="E7" s="135">
        <v>5</v>
      </c>
      <c r="F7" s="19">
        <v>6</v>
      </c>
      <c r="G7" s="19">
        <v>7</v>
      </c>
      <c r="H7" s="135">
        <v>8</v>
      </c>
      <c r="I7" s="19">
        <v>9</v>
      </c>
      <c r="J7" s="33">
        <v>10</v>
      </c>
      <c r="K7" s="33">
        <v>11</v>
      </c>
      <c r="L7" s="172">
        <v>12</v>
      </c>
      <c r="M7" s="33">
        <v>13</v>
      </c>
      <c r="N7" s="33">
        <v>14</v>
      </c>
      <c r="O7" s="33">
        <v>15</v>
      </c>
      <c r="P7" s="33">
        <v>16</v>
      </c>
      <c r="Q7" s="33">
        <v>17</v>
      </c>
      <c r="R7" s="33">
        <v>18</v>
      </c>
      <c r="S7" s="33">
        <v>19</v>
      </c>
    </row>
    <row r="8" ht="31.4" customHeight="1" spans="1:19">
      <c r="A8" s="29" t="s">
        <v>45</v>
      </c>
      <c r="B8" s="29" t="s">
        <v>46</v>
      </c>
      <c r="C8" s="22">
        <v>563391559.79</v>
      </c>
      <c r="D8" s="126">
        <v>560985153.11</v>
      </c>
      <c r="E8" s="94">
        <v>553257057.06</v>
      </c>
      <c r="F8" s="94"/>
      <c r="G8" s="94"/>
      <c r="H8" s="94"/>
      <c r="I8" s="94">
        <v>7728096.05</v>
      </c>
      <c r="J8" s="94"/>
      <c r="K8" s="94"/>
      <c r="L8" s="94"/>
      <c r="M8" s="94"/>
      <c r="N8" s="94">
        <v>7728096.05</v>
      </c>
      <c r="O8" s="94">
        <v>2406406.68</v>
      </c>
      <c r="P8" s="94">
        <v>2406406.68</v>
      </c>
      <c r="Q8" s="94"/>
      <c r="R8" s="94"/>
      <c r="S8" s="94"/>
    </row>
    <row r="9" ht="16.5" customHeight="1" spans="1:19">
      <c r="A9" s="161" t="s">
        <v>31</v>
      </c>
      <c r="B9" s="162"/>
      <c r="C9" s="126">
        <v>563391559.79</v>
      </c>
      <c r="D9" s="126">
        <v>560985153.11</v>
      </c>
      <c r="E9" s="94">
        <v>553257057.06</v>
      </c>
      <c r="F9" s="94"/>
      <c r="G9" s="94"/>
      <c r="H9" s="94"/>
      <c r="I9" s="94">
        <v>7728096.05</v>
      </c>
      <c r="J9" s="94"/>
      <c r="K9" s="94"/>
      <c r="L9" s="94"/>
      <c r="M9" s="94"/>
      <c r="N9" s="94">
        <v>7728096.05</v>
      </c>
      <c r="O9" s="94">
        <v>2406406.68</v>
      </c>
      <c r="P9" s="94">
        <v>2406406.68</v>
      </c>
      <c r="Q9" s="94"/>
      <c r="R9" s="94"/>
      <c r="S9" s="94"/>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46"/>
  <sheetViews>
    <sheetView showZeros="0" topLeftCell="A18" workbookViewId="0">
      <selection activeCell="A3" sqref="A3:L3"/>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5:15">
      <c r="O1" s="53" t="s">
        <v>47</v>
      </c>
    </row>
    <row r="2" ht="28.5" customHeight="1" spans="1:15">
      <c r="A2" s="27" t="s">
        <v>48</v>
      </c>
      <c r="B2" s="27"/>
      <c r="C2" s="27"/>
      <c r="D2" s="27"/>
      <c r="E2" s="27"/>
      <c r="F2" s="27"/>
      <c r="G2" s="27"/>
      <c r="H2" s="27"/>
      <c r="I2" s="27"/>
      <c r="J2" s="27"/>
      <c r="K2" s="27"/>
      <c r="L2" s="27"/>
      <c r="M2" s="27"/>
      <c r="N2" s="27"/>
      <c r="O2" s="27"/>
    </row>
    <row r="3" ht="15" customHeight="1" spans="1:15">
      <c r="A3" s="107" t="str">
        <f>"单位名称："&amp;"云南省人力资源和社会保障厅机关"</f>
        <v>单位名称：云南省人力资源和社会保障厅机关</v>
      </c>
      <c r="B3" s="108"/>
      <c r="C3" s="56"/>
      <c r="D3" s="56"/>
      <c r="E3" s="56"/>
      <c r="F3" s="56"/>
      <c r="G3" s="6"/>
      <c r="H3" s="56"/>
      <c r="I3" s="56"/>
      <c r="J3" s="6"/>
      <c r="K3" s="56"/>
      <c r="L3" s="56"/>
      <c r="M3" s="6"/>
      <c r="N3" s="6"/>
      <c r="O3" s="109" t="s">
        <v>2</v>
      </c>
    </row>
    <row r="4" ht="18.75" customHeight="1" spans="1:15">
      <c r="A4" s="9" t="s">
        <v>49</v>
      </c>
      <c r="B4" s="9" t="s">
        <v>50</v>
      </c>
      <c r="C4" s="15" t="s">
        <v>31</v>
      </c>
      <c r="D4" s="60" t="s">
        <v>34</v>
      </c>
      <c r="E4" s="60"/>
      <c r="F4" s="60"/>
      <c r="G4" s="150" t="s">
        <v>35</v>
      </c>
      <c r="H4" s="9" t="s">
        <v>36</v>
      </c>
      <c r="I4" s="9" t="s">
        <v>51</v>
      </c>
      <c r="J4" s="10" t="s">
        <v>52</v>
      </c>
      <c r="K4" s="68" t="s">
        <v>53</v>
      </c>
      <c r="L4" s="68" t="s">
        <v>54</v>
      </c>
      <c r="M4" s="68" t="s">
        <v>55</v>
      </c>
      <c r="N4" s="68" t="s">
        <v>56</v>
      </c>
      <c r="O4" s="89" t="s">
        <v>57</v>
      </c>
    </row>
    <row r="5" ht="30" customHeight="1" spans="1:15">
      <c r="A5" s="18"/>
      <c r="B5" s="18"/>
      <c r="C5" s="18"/>
      <c r="D5" s="60" t="s">
        <v>33</v>
      </c>
      <c r="E5" s="60" t="s">
        <v>58</v>
      </c>
      <c r="F5" s="60" t="s">
        <v>59</v>
      </c>
      <c r="G5" s="18"/>
      <c r="H5" s="18"/>
      <c r="I5" s="18"/>
      <c r="J5" s="60" t="s">
        <v>33</v>
      </c>
      <c r="K5" s="93" t="s">
        <v>53</v>
      </c>
      <c r="L5" s="93" t="s">
        <v>54</v>
      </c>
      <c r="M5" s="93" t="s">
        <v>55</v>
      </c>
      <c r="N5" s="93" t="s">
        <v>56</v>
      </c>
      <c r="O5" s="93" t="s">
        <v>57</v>
      </c>
    </row>
    <row r="6" ht="16.5" customHeight="1" spans="1:15">
      <c r="A6" s="60">
        <v>1</v>
      </c>
      <c r="B6" s="60">
        <v>2</v>
      </c>
      <c r="C6" s="60">
        <v>3</v>
      </c>
      <c r="D6" s="60">
        <v>4</v>
      </c>
      <c r="E6" s="60">
        <v>5</v>
      </c>
      <c r="F6" s="60">
        <v>6</v>
      </c>
      <c r="G6" s="60">
        <v>7</v>
      </c>
      <c r="H6" s="45">
        <v>8</v>
      </c>
      <c r="I6" s="45">
        <v>9</v>
      </c>
      <c r="J6" s="45">
        <v>10</v>
      </c>
      <c r="K6" s="45">
        <v>11</v>
      </c>
      <c r="L6" s="45">
        <v>12</v>
      </c>
      <c r="M6" s="45">
        <v>13</v>
      </c>
      <c r="N6" s="45">
        <v>14</v>
      </c>
      <c r="O6" s="60">
        <v>15</v>
      </c>
    </row>
    <row r="7" ht="20.25" customHeight="1" spans="1:15">
      <c r="A7" s="29" t="s">
        <v>60</v>
      </c>
      <c r="B7" s="29" t="s">
        <v>61</v>
      </c>
      <c r="C7" s="126">
        <v>63535807.16</v>
      </c>
      <c r="D7" s="126">
        <v>63535807.16</v>
      </c>
      <c r="E7" s="126">
        <v>62254648.03</v>
      </c>
      <c r="F7" s="126">
        <v>1281159.13</v>
      </c>
      <c r="G7" s="94"/>
      <c r="H7" s="126"/>
      <c r="I7" s="126"/>
      <c r="J7" s="126"/>
      <c r="K7" s="126"/>
      <c r="L7" s="126"/>
      <c r="M7" s="94"/>
      <c r="N7" s="126"/>
      <c r="O7" s="126"/>
    </row>
    <row r="8" ht="20.25" customHeight="1" spans="1:15">
      <c r="A8" s="61" t="s">
        <v>62</v>
      </c>
      <c r="B8" s="61" t="s">
        <v>63</v>
      </c>
      <c r="C8" s="126">
        <v>63535807.16</v>
      </c>
      <c r="D8" s="126">
        <v>63535807.16</v>
      </c>
      <c r="E8" s="126">
        <v>62254648.03</v>
      </c>
      <c r="F8" s="126">
        <v>1281159.13</v>
      </c>
      <c r="G8" s="94"/>
      <c r="H8" s="126"/>
      <c r="I8" s="126"/>
      <c r="J8" s="126"/>
      <c r="K8" s="126"/>
      <c r="L8" s="126"/>
      <c r="M8" s="94"/>
      <c r="N8" s="126"/>
      <c r="O8" s="126"/>
    </row>
    <row r="9" ht="20.25" customHeight="1" spans="1:15">
      <c r="A9" s="134" t="s">
        <v>64</v>
      </c>
      <c r="B9" s="134" t="s">
        <v>65</v>
      </c>
      <c r="C9" s="126">
        <v>57576771.2</v>
      </c>
      <c r="D9" s="126">
        <v>57576771.2</v>
      </c>
      <c r="E9" s="126">
        <v>57576771.2</v>
      </c>
      <c r="F9" s="126"/>
      <c r="G9" s="94"/>
      <c r="H9" s="126"/>
      <c r="I9" s="126"/>
      <c r="J9" s="126"/>
      <c r="K9" s="126"/>
      <c r="L9" s="126"/>
      <c r="M9" s="94"/>
      <c r="N9" s="126"/>
      <c r="O9" s="126"/>
    </row>
    <row r="10" ht="20.25" customHeight="1" spans="1:15">
      <c r="A10" s="134" t="s">
        <v>66</v>
      </c>
      <c r="B10" s="134" t="s">
        <v>67</v>
      </c>
      <c r="C10" s="126">
        <v>4677876.83</v>
      </c>
      <c r="D10" s="126">
        <v>4677876.83</v>
      </c>
      <c r="E10" s="126">
        <v>4677876.83</v>
      </c>
      <c r="F10" s="126"/>
      <c r="G10" s="94"/>
      <c r="H10" s="126"/>
      <c r="I10" s="126"/>
      <c r="J10" s="126"/>
      <c r="K10" s="126"/>
      <c r="L10" s="126"/>
      <c r="M10" s="94"/>
      <c r="N10" s="126"/>
      <c r="O10" s="126"/>
    </row>
    <row r="11" ht="20.25" customHeight="1" spans="1:15">
      <c r="A11" s="134" t="s">
        <v>68</v>
      </c>
      <c r="B11" s="134" t="s">
        <v>69</v>
      </c>
      <c r="C11" s="126">
        <v>1281159.13</v>
      </c>
      <c r="D11" s="126">
        <v>1281159.13</v>
      </c>
      <c r="E11" s="126"/>
      <c r="F11" s="126">
        <v>1281159.13</v>
      </c>
      <c r="G11" s="94"/>
      <c r="H11" s="126"/>
      <c r="I11" s="126"/>
      <c r="J11" s="126"/>
      <c r="K11" s="126"/>
      <c r="L11" s="126"/>
      <c r="M11" s="94"/>
      <c r="N11" s="126"/>
      <c r="O11" s="126"/>
    </row>
    <row r="12" ht="20.25" customHeight="1" spans="1:15">
      <c r="A12" s="29" t="s">
        <v>70</v>
      </c>
      <c r="B12" s="29" t="s">
        <v>71</v>
      </c>
      <c r="C12" s="126">
        <v>483465419.02</v>
      </c>
      <c r="D12" s="126">
        <v>475737322.97</v>
      </c>
      <c r="E12" s="126">
        <v>11120752.92</v>
      </c>
      <c r="F12" s="126">
        <v>464616570.05</v>
      </c>
      <c r="G12" s="94"/>
      <c r="H12" s="126"/>
      <c r="I12" s="126"/>
      <c r="J12" s="126">
        <v>7728096.05</v>
      </c>
      <c r="K12" s="126"/>
      <c r="L12" s="126"/>
      <c r="M12" s="94"/>
      <c r="N12" s="126"/>
      <c r="O12" s="126">
        <v>7728096.05</v>
      </c>
    </row>
    <row r="13" ht="20.25" customHeight="1" spans="1:15">
      <c r="A13" s="61" t="s">
        <v>72</v>
      </c>
      <c r="B13" s="61" t="s">
        <v>73</v>
      </c>
      <c r="C13" s="126">
        <v>475135153.57</v>
      </c>
      <c r="D13" s="126">
        <v>467411607.52</v>
      </c>
      <c r="E13" s="126">
        <v>3451236.7</v>
      </c>
      <c r="F13" s="126">
        <v>463960370.82</v>
      </c>
      <c r="G13" s="94"/>
      <c r="H13" s="126"/>
      <c r="I13" s="126"/>
      <c r="J13" s="126">
        <v>7723546.05</v>
      </c>
      <c r="K13" s="126"/>
      <c r="L13" s="126"/>
      <c r="M13" s="94"/>
      <c r="N13" s="126"/>
      <c r="O13" s="126">
        <v>7723546.05</v>
      </c>
    </row>
    <row r="14" ht="20.25" customHeight="1" spans="1:15">
      <c r="A14" s="134" t="s">
        <v>74</v>
      </c>
      <c r="B14" s="134" t="s">
        <v>75</v>
      </c>
      <c r="C14" s="126">
        <v>2754665.65</v>
      </c>
      <c r="D14" s="126">
        <v>2754665.65</v>
      </c>
      <c r="E14" s="126">
        <v>2647765.65</v>
      </c>
      <c r="F14" s="126">
        <v>106900</v>
      </c>
      <c r="G14" s="94"/>
      <c r="H14" s="126"/>
      <c r="I14" s="126"/>
      <c r="J14" s="126"/>
      <c r="K14" s="126"/>
      <c r="L14" s="126"/>
      <c r="M14" s="94"/>
      <c r="N14" s="126"/>
      <c r="O14" s="126"/>
    </row>
    <row r="15" ht="20.25" customHeight="1" spans="1:15">
      <c r="A15" s="134" t="s">
        <v>76</v>
      </c>
      <c r="B15" s="134" t="s">
        <v>77</v>
      </c>
      <c r="C15" s="126">
        <v>109906560</v>
      </c>
      <c r="D15" s="126">
        <v>109906560</v>
      </c>
      <c r="E15" s="126"/>
      <c r="F15" s="126">
        <v>109906560</v>
      </c>
      <c r="G15" s="94"/>
      <c r="H15" s="126"/>
      <c r="I15" s="126"/>
      <c r="J15" s="126"/>
      <c r="K15" s="126"/>
      <c r="L15" s="126"/>
      <c r="M15" s="94"/>
      <c r="N15" s="126"/>
      <c r="O15" s="126"/>
    </row>
    <row r="16" ht="20.25" customHeight="1" spans="1:15">
      <c r="A16" s="134" t="s">
        <v>78</v>
      </c>
      <c r="B16" s="134" t="s">
        <v>79</v>
      </c>
      <c r="C16" s="126">
        <v>1900000</v>
      </c>
      <c r="D16" s="126">
        <v>1900000</v>
      </c>
      <c r="E16" s="126"/>
      <c r="F16" s="126">
        <v>1900000</v>
      </c>
      <c r="G16" s="94"/>
      <c r="H16" s="126"/>
      <c r="I16" s="126"/>
      <c r="J16" s="126"/>
      <c r="K16" s="126"/>
      <c r="L16" s="126"/>
      <c r="M16" s="94"/>
      <c r="N16" s="126"/>
      <c r="O16" s="126"/>
    </row>
    <row r="17" ht="20.25" customHeight="1" spans="1:15">
      <c r="A17" s="134" t="s">
        <v>80</v>
      </c>
      <c r="B17" s="134" t="s">
        <v>81</v>
      </c>
      <c r="C17" s="126">
        <v>2370000</v>
      </c>
      <c r="D17" s="126">
        <v>2370000</v>
      </c>
      <c r="E17" s="126"/>
      <c r="F17" s="126">
        <v>2370000</v>
      </c>
      <c r="G17" s="94"/>
      <c r="H17" s="126"/>
      <c r="I17" s="126"/>
      <c r="J17" s="126"/>
      <c r="K17" s="126"/>
      <c r="L17" s="126"/>
      <c r="M17" s="94"/>
      <c r="N17" s="126"/>
      <c r="O17" s="126"/>
    </row>
    <row r="18" ht="20.25" customHeight="1" spans="1:15">
      <c r="A18" s="134" t="s">
        <v>82</v>
      </c>
      <c r="B18" s="134" t="s">
        <v>83</v>
      </c>
      <c r="C18" s="126">
        <v>1000000</v>
      </c>
      <c r="D18" s="126">
        <v>1000000</v>
      </c>
      <c r="E18" s="126"/>
      <c r="F18" s="126">
        <v>1000000</v>
      </c>
      <c r="G18" s="94"/>
      <c r="H18" s="126"/>
      <c r="I18" s="126"/>
      <c r="J18" s="126"/>
      <c r="K18" s="126"/>
      <c r="L18" s="126"/>
      <c r="M18" s="94"/>
      <c r="N18" s="126"/>
      <c r="O18" s="126"/>
    </row>
    <row r="19" ht="20.25" customHeight="1" spans="1:15">
      <c r="A19" s="134" t="s">
        <v>84</v>
      </c>
      <c r="B19" s="134" t="s">
        <v>85</v>
      </c>
      <c r="C19" s="126">
        <v>803471.05</v>
      </c>
      <c r="D19" s="126">
        <v>803471.05</v>
      </c>
      <c r="E19" s="126">
        <v>803471.05</v>
      </c>
      <c r="F19" s="126"/>
      <c r="G19" s="94"/>
      <c r="H19" s="126"/>
      <c r="I19" s="126"/>
      <c r="J19" s="126"/>
      <c r="K19" s="126"/>
      <c r="L19" s="126"/>
      <c r="M19" s="94"/>
      <c r="N19" s="126"/>
      <c r="O19" s="126"/>
    </row>
    <row r="20" ht="20.25" customHeight="1" spans="1:15">
      <c r="A20" s="134" t="s">
        <v>86</v>
      </c>
      <c r="B20" s="134" t="s">
        <v>87</v>
      </c>
      <c r="C20" s="126">
        <v>3639220</v>
      </c>
      <c r="D20" s="126">
        <v>3639220</v>
      </c>
      <c r="E20" s="126"/>
      <c r="F20" s="126">
        <v>3639220</v>
      </c>
      <c r="G20" s="94"/>
      <c r="H20" s="126"/>
      <c r="I20" s="126"/>
      <c r="J20" s="126"/>
      <c r="K20" s="126"/>
      <c r="L20" s="126"/>
      <c r="M20" s="94"/>
      <c r="N20" s="126"/>
      <c r="O20" s="126"/>
    </row>
    <row r="21" ht="20.25" customHeight="1" spans="1:15">
      <c r="A21" s="134" t="s">
        <v>88</v>
      </c>
      <c r="B21" s="134" t="s">
        <v>89</v>
      </c>
      <c r="C21" s="126">
        <v>1560000</v>
      </c>
      <c r="D21" s="126">
        <v>1560000</v>
      </c>
      <c r="E21" s="126"/>
      <c r="F21" s="126">
        <v>1560000</v>
      </c>
      <c r="G21" s="94"/>
      <c r="H21" s="126"/>
      <c r="I21" s="126"/>
      <c r="J21" s="126"/>
      <c r="K21" s="126"/>
      <c r="L21" s="126"/>
      <c r="M21" s="94"/>
      <c r="N21" s="126"/>
      <c r="O21" s="126"/>
    </row>
    <row r="22" ht="20.25" customHeight="1" spans="1:15">
      <c r="A22" s="134" t="s">
        <v>90</v>
      </c>
      <c r="B22" s="134" t="s">
        <v>91</v>
      </c>
      <c r="C22" s="126">
        <v>2000000</v>
      </c>
      <c r="D22" s="126">
        <v>2000000</v>
      </c>
      <c r="E22" s="126"/>
      <c r="F22" s="126">
        <v>2000000</v>
      </c>
      <c r="G22" s="94"/>
      <c r="H22" s="126"/>
      <c r="I22" s="126"/>
      <c r="J22" s="126"/>
      <c r="K22" s="126"/>
      <c r="L22" s="126"/>
      <c r="M22" s="94"/>
      <c r="N22" s="126"/>
      <c r="O22" s="126"/>
    </row>
    <row r="23" ht="20.25" customHeight="1" spans="1:15">
      <c r="A23" s="134" t="s">
        <v>92</v>
      </c>
      <c r="B23" s="134" t="s">
        <v>93</v>
      </c>
      <c r="C23" s="126">
        <v>31658500</v>
      </c>
      <c r="D23" s="126">
        <v>31658500</v>
      </c>
      <c r="E23" s="126"/>
      <c r="F23" s="126">
        <v>31658500</v>
      </c>
      <c r="G23" s="94"/>
      <c r="H23" s="126"/>
      <c r="I23" s="126"/>
      <c r="J23" s="126"/>
      <c r="K23" s="126"/>
      <c r="L23" s="126"/>
      <c r="M23" s="94"/>
      <c r="N23" s="126"/>
      <c r="O23" s="126"/>
    </row>
    <row r="24" ht="20.25" customHeight="1" spans="1:15">
      <c r="A24" s="134" t="s">
        <v>94</v>
      </c>
      <c r="B24" s="134" t="s">
        <v>95</v>
      </c>
      <c r="C24" s="126">
        <v>275441800</v>
      </c>
      <c r="D24" s="126">
        <v>275441800</v>
      </c>
      <c r="E24" s="126"/>
      <c r="F24" s="126">
        <v>275441800</v>
      </c>
      <c r="G24" s="94"/>
      <c r="H24" s="126"/>
      <c r="I24" s="126"/>
      <c r="J24" s="126"/>
      <c r="K24" s="126"/>
      <c r="L24" s="126"/>
      <c r="M24" s="94"/>
      <c r="N24" s="126"/>
      <c r="O24" s="126"/>
    </row>
    <row r="25" ht="20.25" customHeight="1" spans="1:15">
      <c r="A25" s="134" t="s">
        <v>96</v>
      </c>
      <c r="B25" s="134" t="s">
        <v>97</v>
      </c>
      <c r="C25" s="126">
        <v>42100936.87</v>
      </c>
      <c r="D25" s="126">
        <v>34377390.82</v>
      </c>
      <c r="E25" s="126"/>
      <c r="F25" s="126">
        <v>34377390.82</v>
      </c>
      <c r="G25" s="94"/>
      <c r="H25" s="126"/>
      <c r="I25" s="126"/>
      <c r="J25" s="126">
        <v>7723546.05</v>
      </c>
      <c r="K25" s="126"/>
      <c r="L25" s="126"/>
      <c r="M25" s="94"/>
      <c r="N25" s="126"/>
      <c r="O25" s="126">
        <v>7723546.05</v>
      </c>
    </row>
    <row r="26" ht="20.25" customHeight="1" spans="1:15">
      <c r="A26" s="61" t="s">
        <v>98</v>
      </c>
      <c r="B26" s="61" t="s">
        <v>99</v>
      </c>
      <c r="C26" s="126">
        <v>7566453.76</v>
      </c>
      <c r="D26" s="126">
        <v>7561903.76</v>
      </c>
      <c r="E26" s="126">
        <v>7561903.76</v>
      </c>
      <c r="F26" s="126"/>
      <c r="G26" s="94"/>
      <c r="H26" s="126"/>
      <c r="I26" s="126"/>
      <c r="J26" s="126">
        <v>4550</v>
      </c>
      <c r="K26" s="126"/>
      <c r="L26" s="126"/>
      <c r="M26" s="94"/>
      <c r="N26" s="126"/>
      <c r="O26" s="126">
        <v>4550</v>
      </c>
    </row>
    <row r="27" ht="20.25" customHeight="1" spans="1:15">
      <c r="A27" s="134" t="s">
        <v>100</v>
      </c>
      <c r="B27" s="134" t="s">
        <v>101</v>
      </c>
      <c r="C27" s="126">
        <v>182300</v>
      </c>
      <c r="D27" s="126">
        <v>177750</v>
      </c>
      <c r="E27" s="126">
        <v>177750</v>
      </c>
      <c r="F27" s="126"/>
      <c r="G27" s="94"/>
      <c r="H27" s="126"/>
      <c r="I27" s="126"/>
      <c r="J27" s="126">
        <v>4550</v>
      </c>
      <c r="K27" s="126"/>
      <c r="L27" s="126"/>
      <c r="M27" s="94"/>
      <c r="N27" s="126"/>
      <c r="O27" s="126">
        <v>4550</v>
      </c>
    </row>
    <row r="28" ht="20.25" customHeight="1" spans="1:15">
      <c r="A28" s="134" t="s">
        <v>102</v>
      </c>
      <c r="B28" s="134" t="s">
        <v>103</v>
      </c>
      <c r="C28" s="126">
        <v>8100</v>
      </c>
      <c r="D28" s="126">
        <v>8100</v>
      </c>
      <c r="E28" s="126">
        <v>8100</v>
      </c>
      <c r="F28" s="126"/>
      <c r="G28" s="94"/>
      <c r="H28" s="126"/>
      <c r="I28" s="126"/>
      <c r="J28" s="126"/>
      <c r="K28" s="126"/>
      <c r="L28" s="126"/>
      <c r="M28" s="94"/>
      <c r="N28" s="126"/>
      <c r="O28" s="126"/>
    </row>
    <row r="29" ht="20.25" customHeight="1" spans="1:15">
      <c r="A29" s="134" t="s">
        <v>104</v>
      </c>
      <c r="B29" s="134" t="s">
        <v>105</v>
      </c>
      <c r="C29" s="126">
        <v>7376053.76</v>
      </c>
      <c r="D29" s="126">
        <v>7376053.76</v>
      </c>
      <c r="E29" s="126">
        <v>7376053.76</v>
      </c>
      <c r="F29" s="126"/>
      <c r="G29" s="94"/>
      <c r="H29" s="126"/>
      <c r="I29" s="126"/>
      <c r="J29" s="126"/>
      <c r="K29" s="126"/>
      <c r="L29" s="126"/>
      <c r="M29" s="94"/>
      <c r="N29" s="126"/>
      <c r="O29" s="126"/>
    </row>
    <row r="30" ht="20.25" customHeight="1" spans="1:15">
      <c r="A30" s="61" t="s">
        <v>106</v>
      </c>
      <c r="B30" s="61" t="s">
        <v>107</v>
      </c>
      <c r="C30" s="126">
        <v>656199.23</v>
      </c>
      <c r="D30" s="126">
        <v>656199.23</v>
      </c>
      <c r="E30" s="126"/>
      <c r="F30" s="126">
        <v>656199.23</v>
      </c>
      <c r="G30" s="94"/>
      <c r="H30" s="126"/>
      <c r="I30" s="126"/>
      <c r="J30" s="126"/>
      <c r="K30" s="126"/>
      <c r="L30" s="126"/>
      <c r="M30" s="94"/>
      <c r="N30" s="126"/>
      <c r="O30" s="126"/>
    </row>
    <row r="31" ht="20.25" customHeight="1" spans="1:15">
      <c r="A31" s="134" t="s">
        <v>108</v>
      </c>
      <c r="B31" s="134" t="s">
        <v>109</v>
      </c>
      <c r="C31" s="126">
        <v>656199.23</v>
      </c>
      <c r="D31" s="126">
        <v>656199.23</v>
      </c>
      <c r="E31" s="126"/>
      <c r="F31" s="126">
        <v>656199.23</v>
      </c>
      <c r="G31" s="94"/>
      <c r="H31" s="126"/>
      <c r="I31" s="126"/>
      <c r="J31" s="126"/>
      <c r="K31" s="126"/>
      <c r="L31" s="126"/>
      <c r="M31" s="94"/>
      <c r="N31" s="126"/>
      <c r="O31" s="126"/>
    </row>
    <row r="32" ht="20.25" customHeight="1" spans="1:15">
      <c r="A32" s="61" t="s">
        <v>110</v>
      </c>
      <c r="B32" s="61" t="s">
        <v>111</v>
      </c>
      <c r="C32" s="126">
        <v>107612.46</v>
      </c>
      <c r="D32" s="126">
        <v>107612.46</v>
      </c>
      <c r="E32" s="126">
        <v>107612.46</v>
      </c>
      <c r="F32" s="126"/>
      <c r="G32" s="94"/>
      <c r="H32" s="126"/>
      <c r="I32" s="126"/>
      <c r="J32" s="126"/>
      <c r="K32" s="126"/>
      <c r="L32" s="126"/>
      <c r="M32" s="94"/>
      <c r="N32" s="126"/>
      <c r="O32" s="126"/>
    </row>
    <row r="33" ht="20.25" customHeight="1" spans="1:15">
      <c r="A33" s="134" t="s">
        <v>112</v>
      </c>
      <c r="B33" s="134" t="s">
        <v>111</v>
      </c>
      <c r="C33" s="126">
        <v>107612.46</v>
      </c>
      <c r="D33" s="126">
        <v>107612.46</v>
      </c>
      <c r="E33" s="126">
        <v>107612.46</v>
      </c>
      <c r="F33" s="126"/>
      <c r="G33" s="94"/>
      <c r="H33" s="126"/>
      <c r="I33" s="126"/>
      <c r="J33" s="126"/>
      <c r="K33" s="126"/>
      <c r="L33" s="126"/>
      <c r="M33" s="94"/>
      <c r="N33" s="126"/>
      <c r="O33" s="126"/>
    </row>
    <row r="34" ht="20.25" customHeight="1" spans="1:15">
      <c r="A34" s="29" t="s">
        <v>113</v>
      </c>
      <c r="B34" s="29" t="s">
        <v>114</v>
      </c>
      <c r="C34" s="126">
        <v>10450382.5</v>
      </c>
      <c r="D34" s="126">
        <v>10450382.5</v>
      </c>
      <c r="E34" s="126">
        <v>10450382.5</v>
      </c>
      <c r="F34" s="126"/>
      <c r="G34" s="94"/>
      <c r="H34" s="126"/>
      <c r="I34" s="126"/>
      <c r="J34" s="126"/>
      <c r="K34" s="126"/>
      <c r="L34" s="126"/>
      <c r="M34" s="94"/>
      <c r="N34" s="126"/>
      <c r="O34" s="126"/>
    </row>
    <row r="35" ht="20.25" customHeight="1" spans="1:15">
      <c r="A35" s="61" t="s">
        <v>115</v>
      </c>
      <c r="B35" s="61" t="s">
        <v>116</v>
      </c>
      <c r="C35" s="126">
        <v>10450382.5</v>
      </c>
      <c r="D35" s="126">
        <v>10450382.5</v>
      </c>
      <c r="E35" s="126">
        <v>10450382.5</v>
      </c>
      <c r="F35" s="126"/>
      <c r="G35" s="94"/>
      <c r="H35" s="126"/>
      <c r="I35" s="126"/>
      <c r="J35" s="126"/>
      <c r="K35" s="126"/>
      <c r="L35" s="126"/>
      <c r="M35" s="94"/>
      <c r="N35" s="126"/>
      <c r="O35" s="126"/>
    </row>
    <row r="36" ht="20.25" customHeight="1" spans="1:15">
      <c r="A36" s="134" t="s">
        <v>117</v>
      </c>
      <c r="B36" s="134" t="s">
        <v>118</v>
      </c>
      <c r="C36" s="126">
        <v>6433499.96</v>
      </c>
      <c r="D36" s="126">
        <v>6433499.96</v>
      </c>
      <c r="E36" s="126">
        <v>6433499.96</v>
      </c>
      <c r="F36" s="126"/>
      <c r="G36" s="94"/>
      <c r="H36" s="126"/>
      <c r="I36" s="126"/>
      <c r="J36" s="126"/>
      <c r="K36" s="126"/>
      <c r="L36" s="126"/>
      <c r="M36" s="94"/>
      <c r="N36" s="126"/>
      <c r="O36" s="126"/>
    </row>
    <row r="37" ht="20.25" customHeight="1" spans="1:15">
      <c r="A37" s="134" t="s">
        <v>119</v>
      </c>
      <c r="B37" s="134" t="s">
        <v>120</v>
      </c>
      <c r="C37" s="126">
        <v>680936.33</v>
      </c>
      <c r="D37" s="126">
        <v>680936.33</v>
      </c>
      <c r="E37" s="126">
        <v>680936.33</v>
      </c>
      <c r="F37" s="126"/>
      <c r="G37" s="94"/>
      <c r="H37" s="126"/>
      <c r="I37" s="126"/>
      <c r="J37" s="126"/>
      <c r="K37" s="126"/>
      <c r="L37" s="126"/>
      <c r="M37" s="94"/>
      <c r="N37" s="126"/>
      <c r="O37" s="126"/>
    </row>
    <row r="38" ht="20.25" customHeight="1" spans="1:15">
      <c r="A38" s="134" t="s">
        <v>121</v>
      </c>
      <c r="B38" s="134" t="s">
        <v>122</v>
      </c>
      <c r="C38" s="126">
        <v>3107016.21</v>
      </c>
      <c r="D38" s="126">
        <v>3107016.21</v>
      </c>
      <c r="E38" s="126">
        <v>3107016.21</v>
      </c>
      <c r="F38" s="126"/>
      <c r="G38" s="94"/>
      <c r="H38" s="126"/>
      <c r="I38" s="126"/>
      <c r="J38" s="126"/>
      <c r="K38" s="126"/>
      <c r="L38" s="126"/>
      <c r="M38" s="94"/>
      <c r="N38" s="126"/>
      <c r="O38" s="126"/>
    </row>
    <row r="39" ht="20.25" customHeight="1" spans="1:15">
      <c r="A39" s="134" t="s">
        <v>123</v>
      </c>
      <c r="B39" s="134" t="s">
        <v>124</v>
      </c>
      <c r="C39" s="126">
        <v>228930</v>
      </c>
      <c r="D39" s="126">
        <v>228930</v>
      </c>
      <c r="E39" s="126">
        <v>228930</v>
      </c>
      <c r="F39" s="126"/>
      <c r="G39" s="94"/>
      <c r="H39" s="126"/>
      <c r="I39" s="126"/>
      <c r="J39" s="126"/>
      <c r="K39" s="126"/>
      <c r="L39" s="126"/>
      <c r="M39" s="94"/>
      <c r="N39" s="126"/>
      <c r="O39" s="126"/>
    </row>
    <row r="40" ht="20.25" customHeight="1" spans="1:15">
      <c r="A40" s="29" t="s">
        <v>125</v>
      </c>
      <c r="B40" s="29" t="s">
        <v>126</v>
      </c>
      <c r="C40" s="126">
        <v>89677.5</v>
      </c>
      <c r="D40" s="126">
        <v>89677.5</v>
      </c>
      <c r="E40" s="126"/>
      <c r="F40" s="126">
        <v>89677.5</v>
      </c>
      <c r="G40" s="94"/>
      <c r="H40" s="126"/>
      <c r="I40" s="126"/>
      <c r="J40" s="126"/>
      <c r="K40" s="126"/>
      <c r="L40" s="126"/>
      <c r="M40" s="94"/>
      <c r="N40" s="126"/>
      <c r="O40" s="126"/>
    </row>
    <row r="41" ht="20.25" customHeight="1" spans="1:15">
      <c r="A41" s="61" t="s">
        <v>127</v>
      </c>
      <c r="B41" s="61" t="s">
        <v>128</v>
      </c>
      <c r="C41" s="126">
        <v>89677.5</v>
      </c>
      <c r="D41" s="126">
        <v>89677.5</v>
      </c>
      <c r="E41" s="126"/>
      <c r="F41" s="126">
        <v>89677.5</v>
      </c>
      <c r="G41" s="94"/>
      <c r="H41" s="126"/>
      <c r="I41" s="126"/>
      <c r="J41" s="126"/>
      <c r="K41" s="126"/>
      <c r="L41" s="126"/>
      <c r="M41" s="94"/>
      <c r="N41" s="126"/>
      <c r="O41" s="126"/>
    </row>
    <row r="42" ht="20.25" customHeight="1" spans="1:15">
      <c r="A42" s="134" t="s">
        <v>129</v>
      </c>
      <c r="B42" s="134" t="s">
        <v>130</v>
      </c>
      <c r="C42" s="126">
        <v>89677.5</v>
      </c>
      <c r="D42" s="126">
        <v>89677.5</v>
      </c>
      <c r="E42" s="126"/>
      <c r="F42" s="126">
        <v>89677.5</v>
      </c>
      <c r="G42" s="94"/>
      <c r="H42" s="126"/>
      <c r="I42" s="126"/>
      <c r="J42" s="126"/>
      <c r="K42" s="126"/>
      <c r="L42" s="126"/>
      <c r="M42" s="94"/>
      <c r="N42" s="126"/>
      <c r="O42" s="126"/>
    </row>
    <row r="43" ht="20.25" customHeight="1" spans="1:15">
      <c r="A43" s="29" t="s">
        <v>131</v>
      </c>
      <c r="B43" s="29" t="s">
        <v>132</v>
      </c>
      <c r="C43" s="126">
        <v>5850273.61</v>
      </c>
      <c r="D43" s="126">
        <v>5850273.61</v>
      </c>
      <c r="E43" s="126">
        <v>5850273.61</v>
      </c>
      <c r="F43" s="126"/>
      <c r="G43" s="94"/>
      <c r="H43" s="126"/>
      <c r="I43" s="126"/>
      <c r="J43" s="126"/>
      <c r="K43" s="126"/>
      <c r="L43" s="126"/>
      <c r="M43" s="94"/>
      <c r="N43" s="126"/>
      <c r="O43" s="126"/>
    </row>
    <row r="44" ht="20.25" customHeight="1" spans="1:15">
      <c r="A44" s="61" t="s">
        <v>133</v>
      </c>
      <c r="B44" s="61" t="s">
        <v>134</v>
      </c>
      <c r="C44" s="126">
        <v>5850273.61</v>
      </c>
      <c r="D44" s="126">
        <v>5850273.61</v>
      </c>
      <c r="E44" s="126">
        <v>5850273.61</v>
      </c>
      <c r="F44" s="126"/>
      <c r="G44" s="94"/>
      <c r="H44" s="126"/>
      <c r="I44" s="126"/>
      <c r="J44" s="126"/>
      <c r="K44" s="126"/>
      <c r="L44" s="126"/>
      <c r="M44" s="94"/>
      <c r="N44" s="126"/>
      <c r="O44" s="126"/>
    </row>
    <row r="45" ht="20.25" customHeight="1" spans="1:15">
      <c r="A45" s="134" t="s">
        <v>135</v>
      </c>
      <c r="B45" s="134" t="s">
        <v>136</v>
      </c>
      <c r="C45" s="126">
        <v>5850273.61</v>
      </c>
      <c r="D45" s="126">
        <v>5850273.61</v>
      </c>
      <c r="E45" s="126">
        <v>5850273.61</v>
      </c>
      <c r="F45" s="126"/>
      <c r="G45" s="94"/>
      <c r="H45" s="126"/>
      <c r="I45" s="126"/>
      <c r="J45" s="126"/>
      <c r="K45" s="126"/>
      <c r="L45" s="126"/>
      <c r="M45" s="94"/>
      <c r="N45" s="126"/>
      <c r="O45" s="126"/>
    </row>
    <row r="46" ht="17.25" customHeight="1" spans="1:15">
      <c r="A46" s="110" t="s">
        <v>137</v>
      </c>
      <c r="B46" s="111" t="s">
        <v>137</v>
      </c>
      <c r="C46" s="126">
        <v>563391559.79</v>
      </c>
      <c r="D46" s="126">
        <v>555663463.74</v>
      </c>
      <c r="E46" s="126">
        <v>89676057.06</v>
      </c>
      <c r="F46" s="126">
        <v>465987406.68</v>
      </c>
      <c r="G46" s="94"/>
      <c r="H46" s="126"/>
      <c r="I46" s="126"/>
      <c r="J46" s="126">
        <v>7728096.05</v>
      </c>
      <c r="K46" s="126"/>
      <c r="L46" s="126"/>
      <c r="M46" s="94"/>
      <c r="N46" s="126"/>
      <c r="O46" s="126">
        <v>7728096.05</v>
      </c>
    </row>
  </sheetData>
  <mergeCells count="11">
    <mergeCell ref="A2:O2"/>
    <mergeCell ref="A3:L3"/>
    <mergeCell ref="D4:F4"/>
    <mergeCell ref="J4:O4"/>
    <mergeCell ref="A46:B46"/>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3" sqref="A3:B3"/>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105" t="s">
        <v>138</v>
      </c>
    </row>
    <row r="2" ht="31.5" customHeight="1" spans="1:4">
      <c r="A2" s="42" t="s">
        <v>139</v>
      </c>
      <c r="B2" s="137"/>
      <c r="C2" s="137"/>
      <c r="D2" s="137"/>
    </row>
    <row r="3" ht="17.25" customHeight="1" spans="1:4">
      <c r="A3" s="4" t="str">
        <f>"单位名称："&amp;"云南省人力资源和社会保障厅机关"</f>
        <v>单位名称：云南省人力资源和社会保障厅机关</v>
      </c>
      <c r="B3" s="138"/>
      <c r="C3" s="138"/>
      <c r="D3" s="106" t="s">
        <v>2</v>
      </c>
    </row>
    <row r="4" ht="24.65" customHeight="1" spans="1:4">
      <c r="A4" s="10" t="s">
        <v>3</v>
      </c>
      <c r="B4" s="12"/>
      <c r="C4" s="10" t="s">
        <v>4</v>
      </c>
      <c r="D4" s="12"/>
    </row>
    <row r="5" ht="15.65" customHeight="1" spans="1:4">
      <c r="A5" s="15" t="s">
        <v>5</v>
      </c>
      <c r="B5" s="139" t="s">
        <v>6</v>
      </c>
      <c r="C5" s="15" t="s">
        <v>140</v>
      </c>
      <c r="D5" s="139" t="s">
        <v>6</v>
      </c>
    </row>
    <row r="6" ht="14.15" customHeight="1" spans="1:4">
      <c r="A6" s="18"/>
      <c r="B6" s="17"/>
      <c r="C6" s="18"/>
      <c r="D6" s="17"/>
    </row>
    <row r="7" ht="29.15" customHeight="1" spans="1:4">
      <c r="A7" s="140" t="s">
        <v>141</v>
      </c>
      <c r="B7" s="141">
        <v>553257057.06</v>
      </c>
      <c r="C7" s="142" t="s">
        <v>142</v>
      </c>
      <c r="D7" s="141">
        <v>555663463.74</v>
      </c>
    </row>
    <row r="8" ht="29.15" customHeight="1" spans="1:4">
      <c r="A8" s="143" t="s">
        <v>143</v>
      </c>
      <c r="B8" s="94">
        <v>553257057.06</v>
      </c>
      <c r="C8" s="23" t="str">
        <f>"（一）"&amp;"一般公共服务支出"</f>
        <v>（一）一般公共服务支出</v>
      </c>
      <c r="D8" s="94">
        <v>63535807.16</v>
      </c>
    </row>
    <row r="9" ht="29.15" customHeight="1" spans="1:4">
      <c r="A9" s="143" t="s">
        <v>144</v>
      </c>
      <c r="B9" s="94"/>
      <c r="C9" s="23" t="str">
        <f>"（二）"&amp;"教育支出"</f>
        <v>（二）教育支出</v>
      </c>
      <c r="D9" s="94"/>
    </row>
    <row r="10" ht="29.15" customHeight="1" spans="1:4">
      <c r="A10" s="143" t="s">
        <v>145</v>
      </c>
      <c r="B10" s="94"/>
      <c r="C10" s="23" t="str">
        <f>"（三）"&amp;"社会保障和就业支出"</f>
        <v>（三）社会保障和就业支出</v>
      </c>
      <c r="D10" s="94">
        <v>475737322.97</v>
      </c>
    </row>
    <row r="11" ht="29.15" customHeight="1" spans="1:4">
      <c r="A11" s="144" t="s">
        <v>146</v>
      </c>
      <c r="B11" s="145">
        <v>2406406.68</v>
      </c>
      <c r="C11" s="23" t="str">
        <f>"（四）"&amp;"卫生健康支出"</f>
        <v>（四）卫生健康支出</v>
      </c>
      <c r="D11" s="94">
        <v>10450382.5</v>
      </c>
    </row>
    <row r="12" ht="29.15" customHeight="1" spans="1:4">
      <c r="A12" s="143" t="s">
        <v>143</v>
      </c>
      <c r="B12" s="126">
        <v>2406406.68</v>
      </c>
      <c r="C12" s="23" t="str">
        <f>"（五）"&amp;"农林水支出"</f>
        <v>（五）农林水支出</v>
      </c>
      <c r="D12" s="94">
        <v>89677.5</v>
      </c>
    </row>
    <row r="13" ht="29.15" customHeight="1" spans="1:4">
      <c r="A13" s="146" t="s">
        <v>144</v>
      </c>
      <c r="B13" s="126"/>
      <c r="C13" s="23" t="str">
        <f>"（六）"&amp;"住房保障支出"</f>
        <v>（六）住房保障支出</v>
      </c>
      <c r="D13" s="94">
        <v>5850273.61</v>
      </c>
    </row>
    <row r="14" ht="29.15" customHeight="1" spans="1:4">
      <c r="A14" s="146" t="s">
        <v>145</v>
      </c>
      <c r="B14" s="145"/>
      <c r="C14" s="23" t="str">
        <f>"（七）"&amp;"转移性支出"</f>
        <v>（七）转移性支出</v>
      </c>
      <c r="D14" s="94"/>
    </row>
    <row r="15" ht="29.15" customHeight="1" spans="1:4">
      <c r="A15" s="147"/>
      <c r="B15" s="145"/>
      <c r="C15" s="148" t="s">
        <v>147</v>
      </c>
      <c r="D15" s="145"/>
    </row>
    <row r="16" ht="29.15" customHeight="1" spans="1:4">
      <c r="A16" s="147" t="s">
        <v>148</v>
      </c>
      <c r="B16" s="145">
        <v>555663463.74</v>
      </c>
      <c r="C16" s="149" t="s">
        <v>26</v>
      </c>
      <c r="D16" s="145">
        <v>555663463.74</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41"/>
  <sheetViews>
    <sheetView showZeros="0" topLeftCell="A5" workbookViewId="0">
      <selection activeCell="A3" sqref="A3:E3"/>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18"/>
      <c r="F1" s="53"/>
      <c r="G1" s="53" t="s">
        <v>149</v>
      </c>
    </row>
    <row r="2" ht="39" customHeight="1" spans="1:7">
      <c r="A2" s="3" t="s">
        <v>150</v>
      </c>
      <c r="B2" s="3"/>
      <c r="C2" s="3"/>
      <c r="D2" s="3"/>
      <c r="E2" s="3"/>
      <c r="F2" s="3"/>
      <c r="G2" s="3"/>
    </row>
    <row r="3" ht="18" customHeight="1" spans="1:7">
      <c r="A3" s="4" t="str">
        <f>"单位名称："&amp;"云南省人力资源和社会保障厅机关"</f>
        <v>单位名称：云南省人力资源和社会保障厅机关</v>
      </c>
      <c r="F3" s="109"/>
      <c r="G3" s="109" t="s">
        <v>2</v>
      </c>
    </row>
    <row r="4" ht="20.25" customHeight="1" spans="1:7">
      <c r="A4" s="128" t="s">
        <v>151</v>
      </c>
      <c r="B4" s="129"/>
      <c r="C4" s="130" t="s">
        <v>31</v>
      </c>
      <c r="D4" s="11" t="s">
        <v>58</v>
      </c>
      <c r="E4" s="11"/>
      <c r="F4" s="12"/>
      <c r="G4" s="130" t="s">
        <v>59</v>
      </c>
    </row>
    <row r="5" ht="20.25" customHeight="1" spans="1:7">
      <c r="A5" s="131" t="s">
        <v>49</v>
      </c>
      <c r="B5" s="132" t="s">
        <v>50</v>
      </c>
      <c r="C5" s="97"/>
      <c r="D5" s="97" t="s">
        <v>33</v>
      </c>
      <c r="E5" s="97" t="s">
        <v>152</v>
      </c>
      <c r="F5" s="97" t="s">
        <v>153</v>
      </c>
      <c r="G5" s="97"/>
    </row>
    <row r="6" ht="13.5" customHeight="1" spans="1:7">
      <c r="A6" s="133" t="s">
        <v>154</v>
      </c>
      <c r="B6" s="133" t="s">
        <v>155</v>
      </c>
      <c r="C6" s="133" t="s">
        <v>156</v>
      </c>
      <c r="D6" s="60"/>
      <c r="E6" s="133" t="s">
        <v>157</v>
      </c>
      <c r="F6" s="133" t="s">
        <v>158</v>
      </c>
      <c r="G6" s="133" t="s">
        <v>159</v>
      </c>
    </row>
    <row r="7" ht="18" customHeight="1" spans="1:7">
      <c r="A7" s="29" t="s">
        <v>60</v>
      </c>
      <c r="B7" s="29" t="s">
        <v>61</v>
      </c>
      <c r="C7" s="22">
        <v>62874648.03</v>
      </c>
      <c r="D7" s="22">
        <v>61874648.03</v>
      </c>
      <c r="E7" s="22">
        <v>50193768.95</v>
      </c>
      <c r="F7" s="22">
        <v>11680879.08</v>
      </c>
      <c r="G7" s="22">
        <v>1000000</v>
      </c>
    </row>
    <row r="8" ht="18" customHeight="1" spans="1:7">
      <c r="A8" s="29" t="s">
        <v>62</v>
      </c>
      <c r="B8" s="61" t="s">
        <v>63</v>
      </c>
      <c r="C8" s="22">
        <v>62874648.03</v>
      </c>
      <c r="D8" s="22">
        <v>61874648.03</v>
      </c>
      <c r="E8" s="22">
        <v>50193768.95</v>
      </c>
      <c r="F8" s="22">
        <v>11680879.08</v>
      </c>
      <c r="G8" s="22">
        <v>1000000</v>
      </c>
    </row>
    <row r="9" ht="18" customHeight="1" spans="1:7">
      <c r="A9" s="29" t="s">
        <v>64</v>
      </c>
      <c r="B9" s="134" t="s">
        <v>65</v>
      </c>
      <c r="C9" s="22">
        <v>57196771.2</v>
      </c>
      <c r="D9" s="22">
        <v>57196771.2</v>
      </c>
      <c r="E9" s="22">
        <v>45928094.95</v>
      </c>
      <c r="F9" s="22">
        <v>11268676.25</v>
      </c>
      <c r="G9" s="22"/>
    </row>
    <row r="10" ht="18" customHeight="1" spans="1:7">
      <c r="A10" s="29" t="s">
        <v>66</v>
      </c>
      <c r="B10" s="134" t="s">
        <v>67</v>
      </c>
      <c r="C10" s="22">
        <v>4677876.83</v>
      </c>
      <c r="D10" s="22">
        <v>4677876.83</v>
      </c>
      <c r="E10" s="22">
        <v>4265674</v>
      </c>
      <c r="F10" s="22">
        <v>412202.83</v>
      </c>
      <c r="G10" s="22"/>
    </row>
    <row r="11" ht="18" customHeight="1" spans="1:7">
      <c r="A11" s="29" t="s">
        <v>68</v>
      </c>
      <c r="B11" s="134" t="s">
        <v>69</v>
      </c>
      <c r="C11" s="22">
        <v>1000000</v>
      </c>
      <c r="D11" s="22"/>
      <c r="E11" s="22"/>
      <c r="F11" s="22"/>
      <c r="G11" s="22">
        <v>1000000</v>
      </c>
    </row>
    <row r="12" ht="18" customHeight="1" spans="1:7">
      <c r="A12" s="29" t="s">
        <v>70</v>
      </c>
      <c r="B12" s="29" t="s">
        <v>71</v>
      </c>
      <c r="C12" s="22">
        <v>474081752.92</v>
      </c>
      <c r="D12" s="22">
        <v>11120752.92</v>
      </c>
      <c r="E12" s="22">
        <v>10566796.82</v>
      </c>
      <c r="F12" s="22">
        <v>553956.1</v>
      </c>
      <c r="G12" s="22">
        <v>462961000</v>
      </c>
    </row>
    <row r="13" ht="18" customHeight="1" spans="1:7">
      <c r="A13" s="29" t="s">
        <v>72</v>
      </c>
      <c r="B13" s="61" t="s">
        <v>73</v>
      </c>
      <c r="C13" s="22">
        <v>466412236.7</v>
      </c>
      <c r="D13" s="22">
        <v>3451236.7</v>
      </c>
      <c r="E13" s="22">
        <v>3083130.6</v>
      </c>
      <c r="F13" s="22">
        <v>368106.1</v>
      </c>
      <c r="G13" s="22">
        <v>462961000</v>
      </c>
    </row>
    <row r="14" ht="18" customHeight="1" spans="1:7">
      <c r="A14" s="29" t="s">
        <v>74</v>
      </c>
      <c r="B14" s="134" t="s">
        <v>75</v>
      </c>
      <c r="C14" s="22">
        <v>2754665.65</v>
      </c>
      <c r="D14" s="22">
        <v>2647765.65</v>
      </c>
      <c r="E14" s="22">
        <v>2347487.6</v>
      </c>
      <c r="F14" s="22">
        <v>300278.05</v>
      </c>
      <c r="G14" s="22">
        <v>106900</v>
      </c>
    </row>
    <row r="15" ht="18" customHeight="1" spans="1:7">
      <c r="A15" s="29" t="s">
        <v>76</v>
      </c>
      <c r="B15" s="134" t="s">
        <v>77</v>
      </c>
      <c r="C15" s="22">
        <v>109797260</v>
      </c>
      <c r="D15" s="22"/>
      <c r="E15" s="22"/>
      <c r="F15" s="22"/>
      <c r="G15" s="22">
        <v>109797260</v>
      </c>
    </row>
    <row r="16" ht="18" customHeight="1" spans="1:7">
      <c r="A16" s="29" t="s">
        <v>78</v>
      </c>
      <c r="B16" s="134" t="s">
        <v>79</v>
      </c>
      <c r="C16" s="22">
        <v>1900000</v>
      </c>
      <c r="D16" s="22"/>
      <c r="E16" s="22"/>
      <c r="F16" s="22"/>
      <c r="G16" s="22">
        <v>1900000</v>
      </c>
    </row>
    <row r="17" ht="18" customHeight="1" spans="1:7">
      <c r="A17" s="29" t="s">
        <v>80</v>
      </c>
      <c r="B17" s="134" t="s">
        <v>81</v>
      </c>
      <c r="C17" s="22">
        <v>2370000</v>
      </c>
      <c r="D17" s="22"/>
      <c r="E17" s="22"/>
      <c r="F17" s="22"/>
      <c r="G17" s="22">
        <v>2370000</v>
      </c>
    </row>
    <row r="18" ht="18" customHeight="1" spans="1:7">
      <c r="A18" s="29" t="s">
        <v>82</v>
      </c>
      <c r="B18" s="134" t="s">
        <v>83</v>
      </c>
      <c r="C18" s="22">
        <v>1000000</v>
      </c>
      <c r="D18" s="22"/>
      <c r="E18" s="22"/>
      <c r="F18" s="22"/>
      <c r="G18" s="22">
        <v>1000000</v>
      </c>
    </row>
    <row r="19" ht="18" customHeight="1" spans="1:7">
      <c r="A19" s="29" t="s">
        <v>84</v>
      </c>
      <c r="B19" s="134" t="s">
        <v>85</v>
      </c>
      <c r="C19" s="22">
        <v>803471.05</v>
      </c>
      <c r="D19" s="22">
        <v>803471.05</v>
      </c>
      <c r="E19" s="22">
        <v>735643</v>
      </c>
      <c r="F19" s="22">
        <v>67828.05</v>
      </c>
      <c r="G19" s="22"/>
    </row>
    <row r="20" ht="18" customHeight="1" spans="1:7">
      <c r="A20" s="29" t="s">
        <v>86</v>
      </c>
      <c r="B20" s="134" t="s">
        <v>87</v>
      </c>
      <c r="C20" s="22">
        <v>3563320</v>
      </c>
      <c r="D20" s="22"/>
      <c r="E20" s="22"/>
      <c r="F20" s="22"/>
      <c r="G20" s="22">
        <v>3563320</v>
      </c>
    </row>
    <row r="21" ht="18" customHeight="1" spans="1:7">
      <c r="A21" s="29" t="s">
        <v>88</v>
      </c>
      <c r="B21" s="134" t="s">
        <v>89</v>
      </c>
      <c r="C21" s="22">
        <v>1560000</v>
      </c>
      <c r="D21" s="22"/>
      <c r="E21" s="22"/>
      <c r="F21" s="22"/>
      <c r="G21" s="22">
        <v>1560000</v>
      </c>
    </row>
    <row r="22" ht="18" customHeight="1" spans="1:7">
      <c r="A22" s="29" t="s">
        <v>90</v>
      </c>
      <c r="B22" s="134" t="s">
        <v>91</v>
      </c>
      <c r="C22" s="22">
        <v>2000000</v>
      </c>
      <c r="D22" s="22"/>
      <c r="E22" s="22"/>
      <c r="F22" s="22"/>
      <c r="G22" s="22">
        <v>2000000</v>
      </c>
    </row>
    <row r="23" ht="18" customHeight="1" spans="1:7">
      <c r="A23" s="29" t="s">
        <v>92</v>
      </c>
      <c r="B23" s="134" t="s">
        <v>93</v>
      </c>
      <c r="C23" s="22">
        <v>31658500</v>
      </c>
      <c r="D23" s="22"/>
      <c r="E23" s="22"/>
      <c r="F23" s="22"/>
      <c r="G23" s="22">
        <v>31658500</v>
      </c>
    </row>
    <row r="24" ht="18" customHeight="1" spans="1:7">
      <c r="A24" s="29" t="s">
        <v>94</v>
      </c>
      <c r="B24" s="134" t="s">
        <v>95</v>
      </c>
      <c r="C24" s="22">
        <v>275441800</v>
      </c>
      <c r="D24" s="22"/>
      <c r="E24" s="22"/>
      <c r="F24" s="22"/>
      <c r="G24" s="22">
        <v>275441800</v>
      </c>
    </row>
    <row r="25" ht="18" customHeight="1" spans="1:7">
      <c r="A25" s="29" t="s">
        <v>96</v>
      </c>
      <c r="B25" s="134" t="s">
        <v>97</v>
      </c>
      <c r="C25" s="22">
        <v>33563220</v>
      </c>
      <c r="D25" s="22"/>
      <c r="E25" s="22"/>
      <c r="F25" s="22"/>
      <c r="G25" s="22">
        <v>33563220</v>
      </c>
    </row>
    <row r="26" ht="18" customHeight="1" spans="1:7">
      <c r="A26" s="29" t="s">
        <v>98</v>
      </c>
      <c r="B26" s="61" t="s">
        <v>99</v>
      </c>
      <c r="C26" s="22">
        <v>7561903.76</v>
      </c>
      <c r="D26" s="22">
        <v>7561903.76</v>
      </c>
      <c r="E26" s="22">
        <v>7376053.76</v>
      </c>
      <c r="F26" s="22">
        <v>185850</v>
      </c>
      <c r="G26" s="22"/>
    </row>
    <row r="27" ht="18" customHeight="1" spans="1:7">
      <c r="A27" s="29" t="s">
        <v>100</v>
      </c>
      <c r="B27" s="134" t="s">
        <v>101</v>
      </c>
      <c r="C27" s="22">
        <v>177750</v>
      </c>
      <c r="D27" s="22">
        <v>177750</v>
      </c>
      <c r="E27" s="22"/>
      <c r="F27" s="22">
        <v>177750</v>
      </c>
      <c r="G27" s="22"/>
    </row>
    <row r="28" ht="18" customHeight="1" spans="1:7">
      <c r="A28" s="29" t="s">
        <v>102</v>
      </c>
      <c r="B28" s="134" t="s">
        <v>103</v>
      </c>
      <c r="C28" s="22">
        <v>8100</v>
      </c>
      <c r="D28" s="22">
        <v>8100</v>
      </c>
      <c r="E28" s="22"/>
      <c r="F28" s="22">
        <v>8100</v>
      </c>
      <c r="G28" s="22"/>
    </row>
    <row r="29" ht="18" customHeight="1" spans="1:7">
      <c r="A29" s="29" t="s">
        <v>104</v>
      </c>
      <c r="B29" s="134" t="s">
        <v>105</v>
      </c>
      <c r="C29" s="22">
        <v>7376053.76</v>
      </c>
      <c r="D29" s="22">
        <v>7376053.76</v>
      </c>
      <c r="E29" s="22">
        <v>7376053.76</v>
      </c>
      <c r="F29" s="22"/>
      <c r="G29" s="22"/>
    </row>
    <row r="30" ht="18" customHeight="1" spans="1:7">
      <c r="A30" s="29" t="s">
        <v>110</v>
      </c>
      <c r="B30" s="61" t="s">
        <v>111</v>
      </c>
      <c r="C30" s="22">
        <v>107612.46</v>
      </c>
      <c r="D30" s="22">
        <v>107612.46</v>
      </c>
      <c r="E30" s="22">
        <v>107612.46</v>
      </c>
      <c r="F30" s="22"/>
      <c r="G30" s="22"/>
    </row>
    <row r="31" ht="18" customHeight="1" spans="1:7">
      <c r="A31" s="29" t="s">
        <v>112</v>
      </c>
      <c r="B31" s="134" t="s">
        <v>111</v>
      </c>
      <c r="C31" s="22">
        <v>107612.46</v>
      </c>
      <c r="D31" s="22">
        <v>107612.46</v>
      </c>
      <c r="E31" s="22">
        <v>107612.46</v>
      </c>
      <c r="F31" s="22"/>
      <c r="G31" s="22"/>
    </row>
    <row r="32" ht="18" customHeight="1" spans="1:7">
      <c r="A32" s="29" t="s">
        <v>113</v>
      </c>
      <c r="B32" s="29" t="s">
        <v>114</v>
      </c>
      <c r="C32" s="22">
        <v>10450382.5</v>
      </c>
      <c r="D32" s="22">
        <v>10450382.5</v>
      </c>
      <c r="E32" s="22">
        <v>10450382.5</v>
      </c>
      <c r="F32" s="22"/>
      <c r="G32" s="22"/>
    </row>
    <row r="33" ht="18" customHeight="1" spans="1:7">
      <c r="A33" s="29" t="s">
        <v>115</v>
      </c>
      <c r="B33" s="61" t="s">
        <v>116</v>
      </c>
      <c r="C33" s="22">
        <v>10450382.5</v>
      </c>
      <c r="D33" s="22">
        <v>10450382.5</v>
      </c>
      <c r="E33" s="22">
        <v>10450382.5</v>
      </c>
      <c r="F33" s="22"/>
      <c r="G33" s="22"/>
    </row>
    <row r="34" ht="18" customHeight="1" spans="1:7">
      <c r="A34" s="29" t="s">
        <v>117</v>
      </c>
      <c r="B34" s="134" t="s">
        <v>118</v>
      </c>
      <c r="C34" s="22">
        <v>6433499.96</v>
      </c>
      <c r="D34" s="22">
        <v>6433499.96</v>
      </c>
      <c r="E34" s="22">
        <v>6433499.96</v>
      </c>
      <c r="F34" s="22"/>
      <c r="G34" s="22"/>
    </row>
    <row r="35" ht="18" customHeight="1" spans="1:7">
      <c r="A35" s="29" t="s">
        <v>119</v>
      </c>
      <c r="B35" s="134" t="s">
        <v>120</v>
      </c>
      <c r="C35" s="22">
        <v>680936.33</v>
      </c>
      <c r="D35" s="22">
        <v>680936.33</v>
      </c>
      <c r="E35" s="22">
        <v>680936.33</v>
      </c>
      <c r="F35" s="22"/>
      <c r="G35" s="22"/>
    </row>
    <row r="36" ht="18" customHeight="1" spans="1:7">
      <c r="A36" s="29" t="s">
        <v>121</v>
      </c>
      <c r="B36" s="134" t="s">
        <v>122</v>
      </c>
      <c r="C36" s="22">
        <v>3107016.21</v>
      </c>
      <c r="D36" s="22">
        <v>3107016.21</v>
      </c>
      <c r="E36" s="22">
        <v>3107016.21</v>
      </c>
      <c r="F36" s="22"/>
      <c r="G36" s="22"/>
    </row>
    <row r="37" ht="18" customHeight="1" spans="1:7">
      <c r="A37" s="29" t="s">
        <v>123</v>
      </c>
      <c r="B37" s="134" t="s">
        <v>124</v>
      </c>
      <c r="C37" s="22">
        <v>228930</v>
      </c>
      <c r="D37" s="22">
        <v>228930</v>
      </c>
      <c r="E37" s="22">
        <v>228930</v>
      </c>
      <c r="F37" s="22"/>
      <c r="G37" s="22"/>
    </row>
    <row r="38" ht="18" customHeight="1" spans="1:7">
      <c r="A38" s="29" t="s">
        <v>131</v>
      </c>
      <c r="B38" s="29" t="s">
        <v>132</v>
      </c>
      <c r="C38" s="22">
        <v>5850273.61</v>
      </c>
      <c r="D38" s="22">
        <v>5850273.61</v>
      </c>
      <c r="E38" s="22">
        <v>5850273.61</v>
      </c>
      <c r="F38" s="22"/>
      <c r="G38" s="22"/>
    </row>
    <row r="39" ht="18" customHeight="1" spans="1:7">
      <c r="A39" s="29" t="s">
        <v>133</v>
      </c>
      <c r="B39" s="61" t="s">
        <v>134</v>
      </c>
      <c r="C39" s="22">
        <v>5850273.61</v>
      </c>
      <c r="D39" s="22">
        <v>5850273.61</v>
      </c>
      <c r="E39" s="22">
        <v>5850273.61</v>
      </c>
      <c r="F39" s="22"/>
      <c r="G39" s="22"/>
    </row>
    <row r="40" ht="18" customHeight="1" spans="1:7">
      <c r="A40" s="29" t="s">
        <v>135</v>
      </c>
      <c r="B40" s="134" t="s">
        <v>136</v>
      </c>
      <c r="C40" s="22">
        <v>5850273.61</v>
      </c>
      <c r="D40" s="22">
        <v>5850273.61</v>
      </c>
      <c r="E40" s="22">
        <v>5850273.61</v>
      </c>
      <c r="F40" s="22"/>
      <c r="G40" s="22"/>
    </row>
    <row r="41" ht="18" customHeight="1" spans="1:7">
      <c r="A41" s="135" t="s">
        <v>137</v>
      </c>
      <c r="B41" s="136" t="s">
        <v>137</v>
      </c>
      <c r="C41" s="22">
        <v>553257057.06</v>
      </c>
      <c r="D41" s="22">
        <v>89296057.06</v>
      </c>
      <c r="E41" s="22">
        <v>77061221.88</v>
      </c>
      <c r="F41" s="22">
        <v>12234835.18</v>
      </c>
      <c r="G41" s="22">
        <v>463961000</v>
      </c>
    </row>
  </sheetData>
  <mergeCells count="7">
    <mergeCell ref="A2:G2"/>
    <mergeCell ref="A3:E3"/>
    <mergeCell ref="A4:B4"/>
    <mergeCell ref="D4:F4"/>
    <mergeCell ref="A41:B41"/>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3" sqref="A3:D3"/>
    </sheetView>
  </sheetViews>
  <sheetFormatPr defaultColWidth="9.14166666666667" defaultRowHeight="14.25" customHeight="1" outlineLevelRow="6" outlineLevelCol="5"/>
  <cols>
    <col min="1" max="1" width="27.425" customWidth="1"/>
    <col min="2" max="6" width="31.175" customWidth="1"/>
  </cols>
  <sheetData>
    <row r="1" ht="12" customHeight="1" spans="1:6">
      <c r="A1" s="122"/>
      <c r="B1" s="122"/>
      <c r="C1" s="58"/>
      <c r="F1" s="57" t="s">
        <v>160</v>
      </c>
    </row>
    <row r="2" ht="25.5" customHeight="1" spans="1:6">
      <c r="A2" s="123" t="s">
        <v>161</v>
      </c>
      <c r="B2" s="123"/>
      <c r="C2" s="123"/>
      <c r="D2" s="123"/>
      <c r="E2" s="123"/>
      <c r="F2" s="123"/>
    </row>
    <row r="3" ht="15.75" customHeight="1" spans="1:6">
      <c r="A3" s="4" t="str">
        <f>"单位名称："&amp;"云南省人力资源和社会保障厅机关"</f>
        <v>单位名称：云南省人力资源和社会保障厅机关</v>
      </c>
      <c r="B3" s="122"/>
      <c r="C3" s="58"/>
      <c r="F3" s="57" t="s">
        <v>162</v>
      </c>
    </row>
    <row r="4" ht="19.5" customHeight="1" spans="1:6">
      <c r="A4" s="9" t="s">
        <v>163</v>
      </c>
      <c r="B4" s="15" t="s">
        <v>164</v>
      </c>
      <c r="C4" s="10" t="s">
        <v>165</v>
      </c>
      <c r="D4" s="11"/>
      <c r="E4" s="12"/>
      <c r="F4" s="15" t="s">
        <v>166</v>
      </c>
    </row>
    <row r="5" ht="19.5" customHeight="1" spans="1:6">
      <c r="A5" s="17"/>
      <c r="B5" s="18"/>
      <c r="C5" s="60" t="s">
        <v>33</v>
      </c>
      <c r="D5" s="60" t="s">
        <v>167</v>
      </c>
      <c r="E5" s="60" t="s">
        <v>168</v>
      </c>
      <c r="F5" s="18"/>
    </row>
    <row r="6" ht="18.75" customHeight="1" spans="1:6">
      <c r="A6" s="124">
        <v>1</v>
      </c>
      <c r="B6" s="124">
        <v>2</v>
      </c>
      <c r="C6" s="125">
        <v>3</v>
      </c>
      <c r="D6" s="124">
        <v>4</v>
      </c>
      <c r="E6" s="124">
        <v>5</v>
      </c>
      <c r="F6" s="124">
        <v>6</v>
      </c>
    </row>
    <row r="7" ht="18.75" customHeight="1" spans="1:6">
      <c r="A7" s="126">
        <v>927300</v>
      </c>
      <c r="B7" s="126">
        <v>590500</v>
      </c>
      <c r="C7" s="127">
        <v>318800</v>
      </c>
      <c r="D7" s="126"/>
      <c r="E7" s="126">
        <v>318800</v>
      </c>
      <c r="F7" s="126">
        <v>18000</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Right="0"/>
  </sheetPr>
  <dimension ref="A1:W100"/>
  <sheetViews>
    <sheetView showZeros="0" topLeftCell="I34" workbookViewId="0">
      <selection activeCell="K101" sqref="K101"/>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18"/>
      <c r="W1" s="53" t="s">
        <v>169</v>
      </c>
    </row>
    <row r="2" ht="27.75" customHeight="1" spans="1:23">
      <c r="A2" s="27" t="s">
        <v>170</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"单位名称："&amp;"云南省人力资源和社会保障厅机关"</f>
        <v>单位名称：云南省人力资源和社会保障厅机关</v>
      </c>
      <c r="B3" s="5"/>
      <c r="C3" s="5"/>
      <c r="D3" s="5"/>
      <c r="E3" s="5"/>
      <c r="F3" s="5"/>
      <c r="G3" s="5"/>
      <c r="H3" s="6"/>
      <c r="I3" s="6"/>
      <c r="J3" s="6"/>
      <c r="K3" s="6"/>
      <c r="L3" s="6"/>
      <c r="M3" s="6"/>
      <c r="N3" s="6"/>
      <c r="O3" s="6"/>
      <c r="P3" s="6"/>
      <c r="Q3" s="6"/>
      <c r="U3" s="118"/>
      <c r="W3" s="109" t="s">
        <v>162</v>
      </c>
    </row>
    <row r="4" ht="21.75" customHeight="1" spans="1:23">
      <c r="A4" s="8" t="s">
        <v>171</v>
      </c>
      <c r="B4" s="8" t="s">
        <v>172</v>
      </c>
      <c r="C4" s="8" t="s">
        <v>173</v>
      </c>
      <c r="D4" s="9" t="s">
        <v>174</v>
      </c>
      <c r="E4" s="9" t="s">
        <v>175</v>
      </c>
      <c r="F4" s="9" t="s">
        <v>176</v>
      </c>
      <c r="G4" s="9" t="s">
        <v>177</v>
      </c>
      <c r="H4" s="60" t="s">
        <v>178</v>
      </c>
      <c r="I4" s="60"/>
      <c r="J4" s="60"/>
      <c r="K4" s="60"/>
      <c r="L4" s="115"/>
      <c r="M4" s="115"/>
      <c r="N4" s="115"/>
      <c r="O4" s="115"/>
      <c r="P4" s="115"/>
      <c r="Q4" s="44"/>
      <c r="R4" s="60"/>
      <c r="S4" s="60"/>
      <c r="T4" s="60"/>
      <c r="U4" s="60"/>
      <c r="V4" s="60"/>
      <c r="W4" s="60"/>
    </row>
    <row r="5" ht="21.75" customHeight="1" spans="1:23">
      <c r="A5" s="13"/>
      <c r="B5" s="13"/>
      <c r="C5" s="13"/>
      <c r="D5" s="14"/>
      <c r="E5" s="14"/>
      <c r="F5" s="14"/>
      <c r="G5" s="14"/>
      <c r="H5" s="60" t="s">
        <v>31</v>
      </c>
      <c r="I5" s="44" t="s">
        <v>34</v>
      </c>
      <c r="J5" s="44"/>
      <c r="K5" s="44"/>
      <c r="L5" s="115"/>
      <c r="M5" s="115"/>
      <c r="N5" s="115" t="s">
        <v>179</v>
      </c>
      <c r="O5" s="115"/>
      <c r="P5" s="115"/>
      <c r="Q5" s="44" t="s">
        <v>37</v>
      </c>
      <c r="R5" s="60" t="s">
        <v>52</v>
      </c>
      <c r="S5" s="44"/>
      <c r="T5" s="44"/>
      <c r="U5" s="44"/>
      <c r="V5" s="44"/>
      <c r="W5" s="44"/>
    </row>
    <row r="6" ht="15" customHeight="1" spans="1:23">
      <c r="A6" s="16"/>
      <c r="B6" s="16"/>
      <c r="C6" s="16"/>
      <c r="D6" s="17"/>
      <c r="E6" s="17"/>
      <c r="F6" s="17"/>
      <c r="G6" s="17"/>
      <c r="H6" s="60"/>
      <c r="I6" s="44" t="s">
        <v>180</v>
      </c>
      <c r="J6" s="44" t="s">
        <v>181</v>
      </c>
      <c r="K6" s="44" t="s">
        <v>182</v>
      </c>
      <c r="L6" s="121" t="s">
        <v>183</v>
      </c>
      <c r="M6" s="121" t="s">
        <v>184</v>
      </c>
      <c r="N6" s="121" t="s">
        <v>34</v>
      </c>
      <c r="O6" s="121" t="s">
        <v>35</v>
      </c>
      <c r="P6" s="121" t="s">
        <v>36</v>
      </c>
      <c r="Q6" s="44"/>
      <c r="R6" s="44" t="s">
        <v>33</v>
      </c>
      <c r="S6" s="44" t="s">
        <v>44</v>
      </c>
      <c r="T6" s="44" t="s">
        <v>185</v>
      </c>
      <c r="U6" s="44" t="s">
        <v>40</v>
      </c>
      <c r="V6" s="44" t="s">
        <v>41</v>
      </c>
      <c r="W6" s="44" t="s">
        <v>42</v>
      </c>
    </row>
    <row r="7" ht="27.75" customHeight="1" spans="1:23">
      <c r="A7" s="16"/>
      <c r="B7" s="16"/>
      <c r="C7" s="16"/>
      <c r="D7" s="17"/>
      <c r="E7" s="17"/>
      <c r="F7" s="17"/>
      <c r="G7" s="17"/>
      <c r="H7" s="60"/>
      <c r="I7" s="44"/>
      <c r="J7" s="44"/>
      <c r="K7" s="44"/>
      <c r="L7" s="121"/>
      <c r="M7" s="121"/>
      <c r="N7" s="121"/>
      <c r="O7" s="121"/>
      <c r="P7" s="121"/>
      <c r="Q7" s="44"/>
      <c r="R7" s="44"/>
      <c r="S7" s="44"/>
      <c r="T7" s="44"/>
      <c r="U7" s="44"/>
      <c r="V7" s="44"/>
      <c r="W7" s="44"/>
    </row>
    <row r="8" ht="15" customHeight="1" spans="1:23">
      <c r="A8" s="119">
        <v>1</v>
      </c>
      <c r="B8" s="119">
        <v>2</v>
      </c>
      <c r="C8" s="119">
        <v>3</v>
      </c>
      <c r="D8" s="119">
        <v>4</v>
      </c>
      <c r="E8" s="119">
        <v>5</v>
      </c>
      <c r="F8" s="119">
        <v>6</v>
      </c>
      <c r="G8" s="119">
        <v>7</v>
      </c>
      <c r="H8" s="119">
        <v>8</v>
      </c>
      <c r="I8" s="119">
        <v>9</v>
      </c>
      <c r="J8" s="119">
        <v>10</v>
      </c>
      <c r="K8" s="119">
        <v>11</v>
      </c>
      <c r="L8" s="119">
        <v>12</v>
      </c>
      <c r="M8" s="119">
        <v>13</v>
      </c>
      <c r="N8" s="119">
        <v>14</v>
      </c>
      <c r="O8" s="119">
        <v>15</v>
      </c>
      <c r="P8" s="119">
        <v>16</v>
      </c>
      <c r="Q8" s="119">
        <v>17</v>
      </c>
      <c r="R8" s="119">
        <v>18</v>
      </c>
      <c r="S8" s="119">
        <v>19</v>
      </c>
      <c r="T8" s="119">
        <v>20</v>
      </c>
      <c r="U8" s="119">
        <v>21</v>
      </c>
      <c r="V8" s="119">
        <v>22</v>
      </c>
      <c r="W8" s="119">
        <v>23</v>
      </c>
    </row>
    <row r="9" ht="18.75" customHeight="1" spans="1:23">
      <c r="A9" s="23" t="s">
        <v>46</v>
      </c>
      <c r="B9" s="114"/>
      <c r="C9" s="23"/>
      <c r="D9" s="23"/>
      <c r="E9" s="23"/>
      <c r="F9" s="23"/>
      <c r="G9" s="23"/>
      <c r="H9" s="22">
        <v>89676057.06</v>
      </c>
      <c r="I9" s="22">
        <v>89296057.06</v>
      </c>
      <c r="J9" s="22">
        <v>21574035.31</v>
      </c>
      <c r="K9" s="22"/>
      <c r="L9" s="22">
        <v>67722021.75</v>
      </c>
      <c r="M9" s="22"/>
      <c r="N9" s="22">
        <v>380000</v>
      </c>
      <c r="O9" s="22"/>
      <c r="P9" s="22"/>
      <c r="Q9" s="22"/>
      <c r="R9" s="22"/>
      <c r="S9" s="22"/>
      <c r="T9" s="22"/>
      <c r="U9" s="22"/>
      <c r="V9" s="22"/>
      <c r="W9" s="22"/>
    </row>
    <row r="10" ht="31.4" hidden="1" customHeight="1" spans="1:23">
      <c r="A10" s="120" t="s">
        <v>46</v>
      </c>
      <c r="B10" s="114" t="s">
        <v>186</v>
      </c>
      <c r="C10" s="23" t="s">
        <v>187</v>
      </c>
      <c r="D10" s="23" t="s">
        <v>64</v>
      </c>
      <c r="E10" s="23" t="s">
        <v>65</v>
      </c>
      <c r="F10" s="23" t="s">
        <v>188</v>
      </c>
      <c r="G10" s="23" t="s">
        <v>189</v>
      </c>
      <c r="H10" s="22">
        <v>15358933.8</v>
      </c>
      <c r="I10" s="22">
        <v>15358933.8</v>
      </c>
      <c r="J10" s="22">
        <v>3839733.45</v>
      </c>
      <c r="K10" s="22"/>
      <c r="L10" s="22">
        <v>11519200.35</v>
      </c>
      <c r="M10" s="22"/>
      <c r="N10" s="22"/>
      <c r="O10" s="22"/>
      <c r="P10" s="22"/>
      <c r="Q10" s="22"/>
      <c r="R10" s="22"/>
      <c r="S10" s="22"/>
      <c r="T10" s="22"/>
      <c r="U10" s="22"/>
      <c r="V10" s="22"/>
      <c r="W10" s="22"/>
    </row>
    <row r="11" ht="31.4" hidden="1" customHeight="1" spans="1:23">
      <c r="A11" s="120" t="s">
        <v>46</v>
      </c>
      <c r="B11" s="114" t="s">
        <v>186</v>
      </c>
      <c r="C11" s="23" t="s">
        <v>187</v>
      </c>
      <c r="D11" s="23" t="s">
        <v>64</v>
      </c>
      <c r="E11" s="23" t="s">
        <v>65</v>
      </c>
      <c r="F11" s="23" t="s">
        <v>190</v>
      </c>
      <c r="G11" s="23" t="s">
        <v>191</v>
      </c>
      <c r="H11" s="22">
        <v>19575234</v>
      </c>
      <c r="I11" s="22">
        <v>19575234</v>
      </c>
      <c r="J11" s="22">
        <v>4893808.5</v>
      </c>
      <c r="K11" s="22"/>
      <c r="L11" s="22">
        <v>14681425.5</v>
      </c>
      <c r="M11" s="22"/>
      <c r="N11" s="22"/>
      <c r="O11" s="22"/>
      <c r="P11" s="22"/>
      <c r="Q11" s="22"/>
      <c r="R11" s="22"/>
      <c r="S11" s="22"/>
      <c r="T11" s="22"/>
      <c r="U11" s="22"/>
      <c r="V11" s="22"/>
      <c r="W11" s="22"/>
    </row>
    <row r="12" ht="31.4" hidden="1" customHeight="1" spans="1:23">
      <c r="A12" s="120" t="s">
        <v>46</v>
      </c>
      <c r="B12" s="114" t="s">
        <v>186</v>
      </c>
      <c r="C12" s="23" t="s">
        <v>187</v>
      </c>
      <c r="D12" s="23" t="s">
        <v>64</v>
      </c>
      <c r="E12" s="23" t="s">
        <v>65</v>
      </c>
      <c r="F12" s="23" t="s">
        <v>192</v>
      </c>
      <c r="G12" s="23" t="s">
        <v>193</v>
      </c>
      <c r="H12" s="22">
        <v>1380786.15</v>
      </c>
      <c r="I12" s="22">
        <v>1380786.15</v>
      </c>
      <c r="J12" s="22">
        <v>345196.54</v>
      </c>
      <c r="K12" s="22"/>
      <c r="L12" s="22">
        <v>1035589.61</v>
      </c>
      <c r="M12" s="22"/>
      <c r="N12" s="22"/>
      <c r="O12" s="22"/>
      <c r="P12" s="22"/>
      <c r="Q12" s="22"/>
      <c r="R12" s="22"/>
      <c r="S12" s="22"/>
      <c r="T12" s="22"/>
      <c r="U12" s="22"/>
      <c r="V12" s="22"/>
      <c r="W12" s="22"/>
    </row>
    <row r="13" ht="31.4" hidden="1" customHeight="1" spans="1:23">
      <c r="A13" s="120" t="s">
        <v>46</v>
      </c>
      <c r="B13" s="114" t="s">
        <v>194</v>
      </c>
      <c r="C13" s="23" t="s">
        <v>195</v>
      </c>
      <c r="D13" s="23" t="s">
        <v>64</v>
      </c>
      <c r="E13" s="23" t="s">
        <v>65</v>
      </c>
      <c r="F13" s="23" t="s">
        <v>188</v>
      </c>
      <c r="G13" s="23" t="s">
        <v>189</v>
      </c>
      <c r="H13" s="22">
        <v>244020</v>
      </c>
      <c r="I13" s="22">
        <v>244020</v>
      </c>
      <c r="J13" s="22">
        <v>61005</v>
      </c>
      <c r="K13" s="22"/>
      <c r="L13" s="22">
        <v>183015</v>
      </c>
      <c r="M13" s="22"/>
      <c r="N13" s="22"/>
      <c r="O13" s="22"/>
      <c r="P13" s="22"/>
      <c r="Q13" s="22"/>
      <c r="R13" s="22"/>
      <c r="S13" s="22"/>
      <c r="T13" s="22"/>
      <c r="U13" s="22"/>
      <c r="V13" s="22"/>
      <c r="W13" s="22"/>
    </row>
    <row r="14" ht="31.4" hidden="1" customHeight="1" spans="1:23">
      <c r="A14" s="120" t="s">
        <v>46</v>
      </c>
      <c r="B14" s="114" t="s">
        <v>194</v>
      </c>
      <c r="C14" s="23" t="s">
        <v>195</v>
      </c>
      <c r="D14" s="23" t="s">
        <v>64</v>
      </c>
      <c r="E14" s="23" t="s">
        <v>65</v>
      </c>
      <c r="F14" s="23" t="s">
        <v>192</v>
      </c>
      <c r="G14" s="23" t="s">
        <v>193</v>
      </c>
      <c r="H14" s="22">
        <v>20335</v>
      </c>
      <c r="I14" s="22">
        <v>20335</v>
      </c>
      <c r="J14" s="22">
        <v>5083.75</v>
      </c>
      <c r="K14" s="22"/>
      <c r="L14" s="22">
        <v>15251.25</v>
      </c>
      <c r="M14" s="22"/>
      <c r="N14" s="22"/>
      <c r="O14" s="22"/>
      <c r="P14" s="22"/>
      <c r="Q14" s="22"/>
      <c r="R14" s="22"/>
      <c r="S14" s="22"/>
      <c r="T14" s="22"/>
      <c r="U14" s="22"/>
      <c r="V14" s="22"/>
      <c r="W14" s="22"/>
    </row>
    <row r="15" ht="31.4" hidden="1" customHeight="1" spans="1:23">
      <c r="A15" s="120" t="s">
        <v>46</v>
      </c>
      <c r="B15" s="114" t="s">
        <v>194</v>
      </c>
      <c r="C15" s="23" t="s">
        <v>195</v>
      </c>
      <c r="D15" s="23" t="s">
        <v>64</v>
      </c>
      <c r="E15" s="23" t="s">
        <v>65</v>
      </c>
      <c r="F15" s="23" t="s">
        <v>196</v>
      </c>
      <c r="G15" s="23" t="s">
        <v>197</v>
      </c>
      <c r="H15" s="22">
        <v>450288</v>
      </c>
      <c r="I15" s="22">
        <v>450288</v>
      </c>
      <c r="J15" s="22">
        <v>112572</v>
      </c>
      <c r="K15" s="22"/>
      <c r="L15" s="22">
        <v>337716</v>
      </c>
      <c r="M15" s="22"/>
      <c r="N15" s="22"/>
      <c r="O15" s="22"/>
      <c r="P15" s="22"/>
      <c r="Q15" s="22"/>
      <c r="R15" s="22"/>
      <c r="S15" s="22"/>
      <c r="T15" s="22"/>
      <c r="U15" s="22"/>
      <c r="V15" s="22"/>
      <c r="W15" s="22"/>
    </row>
    <row r="16" ht="31.4" hidden="1" customHeight="1" spans="1:23">
      <c r="A16" s="120" t="s">
        <v>46</v>
      </c>
      <c r="B16" s="114" t="s">
        <v>198</v>
      </c>
      <c r="C16" s="23" t="s">
        <v>199</v>
      </c>
      <c r="D16" s="23" t="s">
        <v>104</v>
      </c>
      <c r="E16" s="23" t="s">
        <v>105</v>
      </c>
      <c r="F16" s="23" t="s">
        <v>200</v>
      </c>
      <c r="G16" s="23" t="s">
        <v>201</v>
      </c>
      <c r="H16" s="22">
        <v>6367259.2</v>
      </c>
      <c r="I16" s="22">
        <v>6367259.2</v>
      </c>
      <c r="J16" s="22">
        <v>1591814.8</v>
      </c>
      <c r="K16" s="22"/>
      <c r="L16" s="22">
        <v>4775444.4</v>
      </c>
      <c r="M16" s="22"/>
      <c r="N16" s="22"/>
      <c r="O16" s="22"/>
      <c r="P16" s="22"/>
      <c r="Q16" s="22"/>
      <c r="R16" s="22"/>
      <c r="S16" s="22"/>
      <c r="T16" s="22"/>
      <c r="U16" s="22"/>
      <c r="V16" s="22"/>
      <c r="W16" s="22"/>
    </row>
    <row r="17" ht="31.4" hidden="1" customHeight="1" spans="1:23">
      <c r="A17" s="120" t="s">
        <v>46</v>
      </c>
      <c r="B17" s="114" t="s">
        <v>198</v>
      </c>
      <c r="C17" s="23" t="s">
        <v>199</v>
      </c>
      <c r="D17" s="23" t="s">
        <v>112</v>
      </c>
      <c r="E17" s="23" t="s">
        <v>111</v>
      </c>
      <c r="F17" s="23" t="s">
        <v>202</v>
      </c>
      <c r="G17" s="23" t="s">
        <v>203</v>
      </c>
      <c r="H17" s="22">
        <v>66097.38</v>
      </c>
      <c r="I17" s="22">
        <v>66097.38</v>
      </c>
      <c r="J17" s="22">
        <v>16524.35</v>
      </c>
      <c r="K17" s="22"/>
      <c r="L17" s="22">
        <v>49573.03</v>
      </c>
      <c r="M17" s="22"/>
      <c r="N17" s="22"/>
      <c r="O17" s="22"/>
      <c r="P17" s="22"/>
      <c r="Q17" s="22"/>
      <c r="R17" s="22"/>
      <c r="S17" s="22"/>
      <c r="T17" s="22"/>
      <c r="U17" s="22"/>
      <c r="V17" s="22"/>
      <c r="W17" s="22"/>
    </row>
    <row r="18" ht="31.4" hidden="1" customHeight="1" spans="1:23">
      <c r="A18" s="120" t="s">
        <v>46</v>
      </c>
      <c r="B18" s="114" t="s">
        <v>198</v>
      </c>
      <c r="C18" s="23" t="s">
        <v>199</v>
      </c>
      <c r="D18" s="23" t="s">
        <v>117</v>
      </c>
      <c r="E18" s="23" t="s">
        <v>118</v>
      </c>
      <c r="F18" s="23" t="s">
        <v>204</v>
      </c>
      <c r="G18" s="23" t="s">
        <v>205</v>
      </c>
      <c r="H18" s="22">
        <v>4297899.96</v>
      </c>
      <c r="I18" s="22">
        <v>4297899.96</v>
      </c>
      <c r="J18" s="22">
        <v>1074474.99</v>
      </c>
      <c r="K18" s="22"/>
      <c r="L18" s="22">
        <v>3223424.97</v>
      </c>
      <c r="M18" s="22"/>
      <c r="N18" s="22"/>
      <c r="O18" s="22"/>
      <c r="P18" s="22"/>
      <c r="Q18" s="22"/>
      <c r="R18" s="22"/>
      <c r="S18" s="22"/>
      <c r="T18" s="22"/>
      <c r="U18" s="22"/>
      <c r="V18" s="22"/>
      <c r="W18" s="22"/>
    </row>
    <row r="19" ht="31.4" hidden="1" customHeight="1" spans="1:23">
      <c r="A19" s="120" t="s">
        <v>46</v>
      </c>
      <c r="B19" s="114" t="s">
        <v>198</v>
      </c>
      <c r="C19" s="23" t="s">
        <v>199</v>
      </c>
      <c r="D19" s="23" t="s">
        <v>117</v>
      </c>
      <c r="E19" s="23" t="s">
        <v>118</v>
      </c>
      <c r="F19" s="23" t="s">
        <v>206</v>
      </c>
      <c r="G19" s="23" t="s">
        <v>207</v>
      </c>
      <c r="H19" s="22">
        <v>2135600</v>
      </c>
      <c r="I19" s="22">
        <v>2135600</v>
      </c>
      <c r="J19" s="22">
        <v>533900</v>
      </c>
      <c r="K19" s="22"/>
      <c r="L19" s="22">
        <v>1601700</v>
      </c>
      <c r="M19" s="22"/>
      <c r="N19" s="22"/>
      <c r="O19" s="22"/>
      <c r="P19" s="22"/>
      <c r="Q19" s="22"/>
      <c r="R19" s="22"/>
      <c r="S19" s="22"/>
      <c r="T19" s="22"/>
      <c r="U19" s="22"/>
      <c r="V19" s="22"/>
      <c r="W19" s="22"/>
    </row>
    <row r="20" ht="31.4" hidden="1" customHeight="1" spans="1:23">
      <c r="A20" s="120" t="s">
        <v>46</v>
      </c>
      <c r="B20" s="114" t="s">
        <v>198</v>
      </c>
      <c r="C20" s="23" t="s">
        <v>199</v>
      </c>
      <c r="D20" s="23" t="s">
        <v>121</v>
      </c>
      <c r="E20" s="23" t="s">
        <v>122</v>
      </c>
      <c r="F20" s="23" t="s">
        <v>208</v>
      </c>
      <c r="G20" s="23" t="s">
        <v>209</v>
      </c>
      <c r="H20" s="22">
        <v>2774665.36</v>
      </c>
      <c r="I20" s="22">
        <v>2774665.36</v>
      </c>
      <c r="J20" s="22">
        <v>693666.34</v>
      </c>
      <c r="K20" s="22"/>
      <c r="L20" s="22">
        <v>2080999.02</v>
      </c>
      <c r="M20" s="22"/>
      <c r="N20" s="22"/>
      <c r="O20" s="22"/>
      <c r="P20" s="22"/>
      <c r="Q20" s="22"/>
      <c r="R20" s="22"/>
      <c r="S20" s="22"/>
      <c r="T20" s="22"/>
      <c r="U20" s="22"/>
      <c r="V20" s="22"/>
      <c r="W20" s="22"/>
    </row>
    <row r="21" ht="31.4" hidden="1" customHeight="1" spans="1:23">
      <c r="A21" s="120" t="s">
        <v>46</v>
      </c>
      <c r="B21" s="114" t="s">
        <v>198</v>
      </c>
      <c r="C21" s="23" t="s">
        <v>199</v>
      </c>
      <c r="D21" s="23" t="s">
        <v>123</v>
      </c>
      <c r="E21" s="23" t="s">
        <v>124</v>
      </c>
      <c r="F21" s="23" t="s">
        <v>202</v>
      </c>
      <c r="G21" s="23" t="s">
        <v>203</v>
      </c>
      <c r="H21" s="22">
        <v>200850</v>
      </c>
      <c r="I21" s="22">
        <v>200850</v>
      </c>
      <c r="J21" s="22">
        <v>200850</v>
      </c>
      <c r="K21" s="22"/>
      <c r="L21" s="22"/>
      <c r="M21" s="22"/>
      <c r="N21" s="22"/>
      <c r="O21" s="22"/>
      <c r="P21" s="22"/>
      <c r="Q21" s="22"/>
      <c r="R21" s="22"/>
      <c r="S21" s="22"/>
      <c r="T21" s="22"/>
      <c r="U21" s="22"/>
      <c r="V21" s="22"/>
      <c r="W21" s="22"/>
    </row>
    <row r="22" ht="31.4" hidden="1" customHeight="1" spans="1:23">
      <c r="A22" s="120" t="s">
        <v>46</v>
      </c>
      <c r="B22" s="114" t="s">
        <v>210</v>
      </c>
      <c r="C22" s="23" t="s">
        <v>136</v>
      </c>
      <c r="D22" s="23" t="s">
        <v>135</v>
      </c>
      <c r="E22" s="23" t="s">
        <v>136</v>
      </c>
      <c r="F22" s="23" t="s">
        <v>211</v>
      </c>
      <c r="G22" s="23" t="s">
        <v>136</v>
      </c>
      <c r="H22" s="22">
        <v>5141411.65</v>
      </c>
      <c r="I22" s="22">
        <v>5141411.65</v>
      </c>
      <c r="J22" s="22">
        <v>1285352.91</v>
      </c>
      <c r="K22" s="22"/>
      <c r="L22" s="22">
        <v>3856058.74</v>
      </c>
      <c r="M22" s="22"/>
      <c r="N22" s="22"/>
      <c r="O22" s="22"/>
      <c r="P22" s="22"/>
      <c r="Q22" s="22"/>
      <c r="R22" s="22"/>
      <c r="S22" s="22"/>
      <c r="T22" s="22"/>
      <c r="U22" s="22"/>
      <c r="V22" s="22"/>
      <c r="W22" s="22"/>
    </row>
    <row r="23" ht="31.4" customHeight="1" spans="1:23">
      <c r="A23" s="120" t="s">
        <v>46</v>
      </c>
      <c r="B23" s="114" t="s">
        <v>212</v>
      </c>
      <c r="C23" s="23" t="s">
        <v>213</v>
      </c>
      <c r="D23" s="23" t="s">
        <v>64</v>
      </c>
      <c r="E23" s="23" t="s">
        <v>65</v>
      </c>
      <c r="F23" s="23" t="s">
        <v>214</v>
      </c>
      <c r="G23" s="23" t="s">
        <v>215</v>
      </c>
      <c r="H23" s="22">
        <v>318800</v>
      </c>
      <c r="I23" s="22">
        <v>318800</v>
      </c>
      <c r="J23" s="22"/>
      <c r="K23" s="22"/>
      <c r="L23" s="22">
        <v>318800</v>
      </c>
      <c r="M23" s="22"/>
      <c r="N23" s="22"/>
      <c r="O23" s="22"/>
      <c r="P23" s="22"/>
      <c r="Q23" s="22"/>
      <c r="R23" s="22"/>
      <c r="S23" s="22"/>
      <c r="T23" s="22"/>
      <c r="U23" s="22"/>
      <c r="V23" s="22"/>
      <c r="W23" s="22"/>
    </row>
    <row r="24" ht="31.4" customHeight="1" spans="1:23">
      <c r="A24" s="120" t="s">
        <v>46</v>
      </c>
      <c r="B24" s="114" t="s">
        <v>216</v>
      </c>
      <c r="C24" s="23" t="s">
        <v>166</v>
      </c>
      <c r="D24" s="23" t="s">
        <v>64</v>
      </c>
      <c r="E24" s="23" t="s">
        <v>65</v>
      </c>
      <c r="F24" s="23" t="s">
        <v>217</v>
      </c>
      <c r="G24" s="23" t="s">
        <v>166</v>
      </c>
      <c r="H24" s="22">
        <v>18000</v>
      </c>
      <c r="I24" s="22">
        <v>18000</v>
      </c>
      <c r="J24" s="22">
        <v>4500</v>
      </c>
      <c r="K24" s="22"/>
      <c r="L24" s="22">
        <v>13500</v>
      </c>
      <c r="M24" s="22"/>
      <c r="N24" s="22"/>
      <c r="O24" s="22"/>
      <c r="P24" s="22"/>
      <c r="Q24" s="22"/>
      <c r="R24" s="22"/>
      <c r="S24" s="22"/>
      <c r="T24" s="22"/>
      <c r="U24" s="22"/>
      <c r="V24" s="22"/>
      <c r="W24" s="22"/>
    </row>
    <row r="25" ht="31.4" hidden="1" customHeight="1" spans="1:23">
      <c r="A25" s="120" t="s">
        <v>46</v>
      </c>
      <c r="B25" s="114" t="s">
        <v>218</v>
      </c>
      <c r="C25" s="23" t="s">
        <v>219</v>
      </c>
      <c r="D25" s="23" t="s">
        <v>64</v>
      </c>
      <c r="E25" s="23" t="s">
        <v>65</v>
      </c>
      <c r="F25" s="23" t="s">
        <v>220</v>
      </c>
      <c r="G25" s="23" t="s">
        <v>221</v>
      </c>
      <c r="H25" s="22">
        <v>3621870</v>
      </c>
      <c r="I25" s="22">
        <v>3621870</v>
      </c>
      <c r="J25" s="22">
        <v>905467.5</v>
      </c>
      <c r="K25" s="22"/>
      <c r="L25" s="22">
        <v>2716402.5</v>
      </c>
      <c r="M25" s="22"/>
      <c r="N25" s="22"/>
      <c r="O25" s="22"/>
      <c r="P25" s="22"/>
      <c r="Q25" s="22"/>
      <c r="R25" s="22"/>
      <c r="S25" s="22"/>
      <c r="T25" s="22"/>
      <c r="U25" s="22"/>
      <c r="V25" s="22"/>
      <c r="W25" s="22"/>
    </row>
    <row r="26" ht="31.4" customHeight="1" spans="1:23">
      <c r="A26" s="120" t="s">
        <v>46</v>
      </c>
      <c r="B26" s="114" t="s">
        <v>222</v>
      </c>
      <c r="C26" s="23" t="s">
        <v>223</v>
      </c>
      <c r="D26" s="23" t="s">
        <v>64</v>
      </c>
      <c r="E26" s="23" t="s">
        <v>65</v>
      </c>
      <c r="F26" s="23" t="s">
        <v>224</v>
      </c>
      <c r="G26" s="23" t="s">
        <v>223</v>
      </c>
      <c r="H26" s="22">
        <v>873580.04</v>
      </c>
      <c r="I26" s="22">
        <v>873580.04</v>
      </c>
      <c r="J26" s="22">
        <v>218395.01</v>
      </c>
      <c r="K26" s="22"/>
      <c r="L26" s="22">
        <v>655185.03</v>
      </c>
      <c r="M26" s="22"/>
      <c r="N26" s="22"/>
      <c r="O26" s="22"/>
      <c r="P26" s="22"/>
      <c r="Q26" s="22"/>
      <c r="R26" s="22"/>
      <c r="S26" s="22"/>
      <c r="T26" s="22"/>
      <c r="U26" s="22"/>
      <c r="V26" s="22"/>
      <c r="W26" s="22"/>
    </row>
    <row r="27" ht="31.4" customHeight="1" spans="1:23">
      <c r="A27" s="120" t="s">
        <v>46</v>
      </c>
      <c r="B27" s="114" t="s">
        <v>225</v>
      </c>
      <c r="C27" s="23" t="s">
        <v>226</v>
      </c>
      <c r="D27" s="23" t="s">
        <v>64</v>
      </c>
      <c r="E27" s="23" t="s">
        <v>65</v>
      </c>
      <c r="F27" s="23" t="s">
        <v>227</v>
      </c>
      <c r="G27" s="23" t="s">
        <v>228</v>
      </c>
      <c r="H27" s="22">
        <v>2156106.17</v>
      </c>
      <c r="I27" s="22">
        <v>2156106.17</v>
      </c>
      <c r="J27" s="22"/>
      <c r="K27" s="22"/>
      <c r="L27" s="22">
        <v>2156106.17</v>
      </c>
      <c r="M27" s="22"/>
      <c r="N27" s="22"/>
      <c r="O27" s="22"/>
      <c r="P27" s="22"/>
      <c r="Q27" s="22"/>
      <c r="R27" s="22"/>
      <c r="S27" s="22"/>
      <c r="T27" s="22"/>
      <c r="U27" s="22"/>
      <c r="V27" s="22"/>
      <c r="W27" s="22"/>
    </row>
    <row r="28" ht="31.4" customHeight="1" spans="1:23">
      <c r="A28" s="120" t="s">
        <v>46</v>
      </c>
      <c r="B28" s="114" t="s">
        <v>225</v>
      </c>
      <c r="C28" s="23" t="s">
        <v>226</v>
      </c>
      <c r="D28" s="23" t="s">
        <v>64</v>
      </c>
      <c r="E28" s="23" t="s">
        <v>65</v>
      </c>
      <c r="F28" s="23" t="s">
        <v>229</v>
      </c>
      <c r="G28" s="23" t="s">
        <v>230</v>
      </c>
      <c r="H28" s="22">
        <v>140000</v>
      </c>
      <c r="I28" s="22">
        <v>140000</v>
      </c>
      <c r="J28" s="22">
        <v>35000</v>
      </c>
      <c r="K28" s="22"/>
      <c r="L28" s="22">
        <v>105000</v>
      </c>
      <c r="M28" s="22"/>
      <c r="N28" s="22"/>
      <c r="O28" s="22"/>
      <c r="P28" s="22"/>
      <c r="Q28" s="22"/>
      <c r="R28" s="22"/>
      <c r="S28" s="22"/>
      <c r="T28" s="22"/>
      <c r="U28" s="22"/>
      <c r="V28" s="22"/>
      <c r="W28" s="22"/>
    </row>
    <row r="29" ht="31.4" customHeight="1" spans="1:23">
      <c r="A29" s="120" t="s">
        <v>46</v>
      </c>
      <c r="B29" s="114" t="s">
        <v>225</v>
      </c>
      <c r="C29" s="23" t="s">
        <v>226</v>
      </c>
      <c r="D29" s="23" t="s">
        <v>64</v>
      </c>
      <c r="E29" s="23" t="s">
        <v>65</v>
      </c>
      <c r="F29" s="23" t="s">
        <v>231</v>
      </c>
      <c r="G29" s="23" t="s">
        <v>232</v>
      </c>
      <c r="H29" s="22">
        <v>400000</v>
      </c>
      <c r="I29" s="22">
        <v>400000</v>
      </c>
      <c r="J29" s="22">
        <v>100000</v>
      </c>
      <c r="K29" s="22"/>
      <c r="L29" s="22">
        <v>300000</v>
      </c>
      <c r="M29" s="22"/>
      <c r="N29" s="22"/>
      <c r="O29" s="22"/>
      <c r="P29" s="22"/>
      <c r="Q29" s="22"/>
      <c r="R29" s="22"/>
      <c r="S29" s="22"/>
      <c r="T29" s="22"/>
      <c r="U29" s="22"/>
      <c r="V29" s="22"/>
      <c r="W29" s="22"/>
    </row>
    <row r="30" ht="31.4" customHeight="1" spans="1:23">
      <c r="A30" s="120" t="s">
        <v>46</v>
      </c>
      <c r="B30" s="114" t="s">
        <v>225</v>
      </c>
      <c r="C30" s="23" t="s">
        <v>226</v>
      </c>
      <c r="D30" s="23" t="s">
        <v>64</v>
      </c>
      <c r="E30" s="23" t="s">
        <v>65</v>
      </c>
      <c r="F30" s="23" t="s">
        <v>233</v>
      </c>
      <c r="G30" s="23" t="s">
        <v>234</v>
      </c>
      <c r="H30" s="22">
        <v>400000</v>
      </c>
      <c r="I30" s="22">
        <v>400000</v>
      </c>
      <c r="J30" s="22">
        <v>100000</v>
      </c>
      <c r="K30" s="22"/>
      <c r="L30" s="22">
        <v>300000</v>
      </c>
      <c r="M30" s="22"/>
      <c r="N30" s="22"/>
      <c r="O30" s="22"/>
      <c r="P30" s="22"/>
      <c r="Q30" s="22"/>
      <c r="R30" s="22"/>
      <c r="S30" s="22"/>
      <c r="T30" s="22"/>
      <c r="U30" s="22"/>
      <c r="V30" s="22"/>
      <c r="W30" s="22"/>
    </row>
    <row r="31" ht="31.4" customHeight="1" spans="1:23">
      <c r="A31" s="120" t="s">
        <v>46</v>
      </c>
      <c r="B31" s="114" t="s">
        <v>225</v>
      </c>
      <c r="C31" s="23" t="s">
        <v>226</v>
      </c>
      <c r="D31" s="23" t="s">
        <v>64</v>
      </c>
      <c r="E31" s="23" t="s">
        <v>65</v>
      </c>
      <c r="F31" s="23" t="s">
        <v>235</v>
      </c>
      <c r="G31" s="23" t="s">
        <v>236</v>
      </c>
      <c r="H31" s="22">
        <v>1591800</v>
      </c>
      <c r="I31" s="22">
        <v>1211800</v>
      </c>
      <c r="J31" s="22"/>
      <c r="K31" s="22"/>
      <c r="L31" s="22">
        <v>1211800</v>
      </c>
      <c r="M31" s="22"/>
      <c r="N31" s="22">
        <v>380000</v>
      </c>
      <c r="O31" s="22"/>
      <c r="P31" s="22"/>
      <c r="Q31" s="22"/>
      <c r="R31" s="22"/>
      <c r="S31" s="22"/>
      <c r="T31" s="22"/>
      <c r="U31" s="22"/>
      <c r="V31" s="22"/>
      <c r="W31" s="22"/>
    </row>
    <row r="32" ht="31.4" customHeight="1" spans="1:23">
      <c r="A32" s="120" t="s">
        <v>46</v>
      </c>
      <c r="B32" s="114" t="s">
        <v>225</v>
      </c>
      <c r="C32" s="23" t="s">
        <v>226</v>
      </c>
      <c r="D32" s="23" t="s">
        <v>64</v>
      </c>
      <c r="E32" s="23" t="s">
        <v>65</v>
      </c>
      <c r="F32" s="23" t="s">
        <v>237</v>
      </c>
      <c r="G32" s="23" t="s">
        <v>238</v>
      </c>
      <c r="H32" s="22">
        <v>645000</v>
      </c>
      <c r="I32" s="22">
        <v>645000</v>
      </c>
      <c r="J32" s="22">
        <v>161250</v>
      </c>
      <c r="K32" s="22"/>
      <c r="L32" s="22">
        <v>483750</v>
      </c>
      <c r="M32" s="22"/>
      <c r="N32" s="22"/>
      <c r="O32" s="22"/>
      <c r="P32" s="22"/>
      <c r="Q32" s="22"/>
      <c r="R32" s="22"/>
      <c r="S32" s="22"/>
      <c r="T32" s="22"/>
      <c r="U32" s="22"/>
      <c r="V32" s="22"/>
      <c r="W32" s="22"/>
    </row>
    <row r="33" ht="31.4" customHeight="1" spans="1:23">
      <c r="A33" s="120" t="s">
        <v>46</v>
      </c>
      <c r="B33" s="114" t="s">
        <v>225</v>
      </c>
      <c r="C33" s="23" t="s">
        <v>226</v>
      </c>
      <c r="D33" s="23" t="s">
        <v>64</v>
      </c>
      <c r="E33" s="23" t="s">
        <v>65</v>
      </c>
      <c r="F33" s="23" t="s">
        <v>239</v>
      </c>
      <c r="G33" s="23" t="s">
        <v>240</v>
      </c>
      <c r="H33" s="22">
        <v>255000</v>
      </c>
      <c r="I33" s="22">
        <v>255000</v>
      </c>
      <c r="J33" s="22">
        <v>63750</v>
      </c>
      <c r="K33" s="22"/>
      <c r="L33" s="22">
        <v>191250</v>
      </c>
      <c r="M33" s="22"/>
      <c r="N33" s="22"/>
      <c r="O33" s="22"/>
      <c r="P33" s="22"/>
      <c r="Q33" s="22"/>
      <c r="R33" s="22"/>
      <c r="S33" s="22"/>
      <c r="T33" s="22"/>
      <c r="U33" s="22"/>
      <c r="V33" s="22"/>
      <c r="W33" s="22"/>
    </row>
    <row r="34" ht="31.4" customHeight="1" spans="1:23">
      <c r="A34" s="120" t="s">
        <v>46</v>
      </c>
      <c r="B34" s="114" t="s">
        <v>225</v>
      </c>
      <c r="C34" s="23" t="s">
        <v>226</v>
      </c>
      <c r="D34" s="23" t="s">
        <v>64</v>
      </c>
      <c r="E34" s="23" t="s">
        <v>65</v>
      </c>
      <c r="F34" s="23" t="s">
        <v>241</v>
      </c>
      <c r="G34" s="23" t="s">
        <v>242</v>
      </c>
      <c r="H34" s="22">
        <v>873580.04</v>
      </c>
      <c r="I34" s="22">
        <v>873580.04</v>
      </c>
      <c r="J34" s="22">
        <v>218395.01</v>
      </c>
      <c r="K34" s="22"/>
      <c r="L34" s="22">
        <v>655185.03</v>
      </c>
      <c r="M34" s="22"/>
      <c r="N34" s="22"/>
      <c r="O34" s="22"/>
      <c r="P34" s="22"/>
      <c r="Q34" s="22"/>
      <c r="R34" s="22"/>
      <c r="S34" s="22"/>
      <c r="T34" s="22"/>
      <c r="U34" s="22"/>
      <c r="V34" s="22"/>
      <c r="W34" s="22"/>
    </row>
    <row r="35" ht="31.4" hidden="1" customHeight="1" spans="1:23">
      <c r="A35" s="120" t="s">
        <v>46</v>
      </c>
      <c r="B35" s="114" t="s">
        <v>225</v>
      </c>
      <c r="C35" s="23" t="s">
        <v>226</v>
      </c>
      <c r="D35" s="23" t="s">
        <v>64</v>
      </c>
      <c r="E35" s="23" t="s">
        <v>65</v>
      </c>
      <c r="F35" s="23" t="s">
        <v>220</v>
      </c>
      <c r="G35" s="23" t="s">
        <v>221</v>
      </c>
      <c r="H35" s="22">
        <v>344940</v>
      </c>
      <c r="I35" s="22">
        <v>344940</v>
      </c>
      <c r="J35" s="22">
        <v>86235</v>
      </c>
      <c r="K35" s="22"/>
      <c r="L35" s="22">
        <v>258705</v>
      </c>
      <c r="M35" s="22"/>
      <c r="N35" s="22"/>
      <c r="O35" s="22"/>
      <c r="P35" s="22"/>
      <c r="Q35" s="22"/>
      <c r="R35" s="22"/>
      <c r="S35" s="22"/>
      <c r="T35" s="22"/>
      <c r="U35" s="22"/>
      <c r="V35" s="22"/>
      <c r="W35" s="22"/>
    </row>
    <row r="36" ht="31.4" customHeight="1" spans="1:23">
      <c r="A36" s="120" t="s">
        <v>46</v>
      </c>
      <c r="B36" s="114" t="s">
        <v>225</v>
      </c>
      <c r="C36" s="23" t="s">
        <v>226</v>
      </c>
      <c r="D36" s="23" t="s">
        <v>64</v>
      </c>
      <c r="E36" s="23" t="s">
        <v>65</v>
      </c>
      <c r="F36" s="23" t="s">
        <v>243</v>
      </c>
      <c r="G36" s="23" t="s">
        <v>244</v>
      </c>
      <c r="H36" s="22">
        <v>10000</v>
      </c>
      <c r="I36" s="22">
        <v>10000</v>
      </c>
      <c r="J36" s="22">
        <v>2500</v>
      </c>
      <c r="K36" s="22"/>
      <c r="L36" s="22">
        <v>7500</v>
      </c>
      <c r="M36" s="22"/>
      <c r="N36" s="22"/>
      <c r="O36" s="22"/>
      <c r="P36" s="22"/>
      <c r="Q36" s="22"/>
      <c r="R36" s="22"/>
      <c r="S36" s="22"/>
      <c r="T36" s="22"/>
      <c r="U36" s="22"/>
      <c r="V36" s="22"/>
      <c r="W36" s="22"/>
    </row>
    <row r="37" ht="31.4" customHeight="1" spans="1:23">
      <c r="A37" s="120" t="s">
        <v>46</v>
      </c>
      <c r="B37" s="114" t="s">
        <v>225</v>
      </c>
      <c r="C37" s="23" t="s">
        <v>226</v>
      </c>
      <c r="D37" s="23" t="s">
        <v>100</v>
      </c>
      <c r="E37" s="23" t="s">
        <v>101</v>
      </c>
      <c r="F37" s="23" t="s">
        <v>243</v>
      </c>
      <c r="G37" s="23" t="s">
        <v>244</v>
      </c>
      <c r="H37" s="22">
        <v>177750</v>
      </c>
      <c r="I37" s="22">
        <v>177750</v>
      </c>
      <c r="J37" s="22">
        <v>44437.5</v>
      </c>
      <c r="K37" s="22"/>
      <c r="L37" s="22">
        <v>133312.5</v>
      </c>
      <c r="M37" s="22"/>
      <c r="N37" s="22"/>
      <c r="O37" s="22"/>
      <c r="P37" s="22"/>
      <c r="Q37" s="22"/>
      <c r="R37" s="22"/>
      <c r="S37" s="22"/>
      <c r="T37" s="22"/>
      <c r="U37" s="22"/>
      <c r="V37" s="22"/>
      <c r="W37" s="22"/>
    </row>
    <row r="38" ht="31.4" hidden="1" customHeight="1" spans="1:23">
      <c r="A38" s="120" t="s">
        <v>46</v>
      </c>
      <c r="B38" s="114" t="s">
        <v>245</v>
      </c>
      <c r="C38" s="23" t="s">
        <v>246</v>
      </c>
      <c r="D38" s="23" t="s">
        <v>64</v>
      </c>
      <c r="E38" s="23" t="s">
        <v>65</v>
      </c>
      <c r="F38" s="23" t="s">
        <v>192</v>
      </c>
      <c r="G38" s="23" t="s">
        <v>193</v>
      </c>
      <c r="H38" s="22">
        <v>8898498</v>
      </c>
      <c r="I38" s="22">
        <v>8898498</v>
      </c>
      <c r="J38" s="22">
        <v>2224624.5</v>
      </c>
      <c r="K38" s="22"/>
      <c r="L38" s="22">
        <v>6673873.5</v>
      </c>
      <c r="M38" s="22"/>
      <c r="N38" s="22"/>
      <c r="O38" s="22"/>
      <c r="P38" s="22"/>
      <c r="Q38" s="22"/>
      <c r="R38" s="22"/>
      <c r="S38" s="22"/>
      <c r="T38" s="22"/>
      <c r="U38" s="22"/>
      <c r="V38" s="22"/>
      <c r="W38" s="22"/>
    </row>
    <row r="39" ht="31.4" hidden="1" customHeight="1" spans="1:23">
      <c r="A39" s="120" t="s">
        <v>46</v>
      </c>
      <c r="B39" s="114" t="s">
        <v>247</v>
      </c>
      <c r="C39" s="23" t="s">
        <v>195</v>
      </c>
      <c r="D39" s="23" t="s">
        <v>66</v>
      </c>
      <c r="E39" s="23" t="s">
        <v>67</v>
      </c>
      <c r="F39" s="23" t="s">
        <v>188</v>
      </c>
      <c r="G39" s="23" t="s">
        <v>189</v>
      </c>
      <c r="H39" s="22">
        <v>464964</v>
      </c>
      <c r="I39" s="22">
        <v>464964</v>
      </c>
      <c r="J39" s="22">
        <v>116241</v>
      </c>
      <c r="K39" s="22"/>
      <c r="L39" s="22">
        <v>348723</v>
      </c>
      <c r="M39" s="22"/>
      <c r="N39" s="22"/>
      <c r="O39" s="22"/>
      <c r="P39" s="22"/>
      <c r="Q39" s="22"/>
      <c r="R39" s="22"/>
      <c r="S39" s="22"/>
      <c r="T39" s="22"/>
      <c r="U39" s="22"/>
      <c r="V39" s="22"/>
      <c r="W39" s="22"/>
    </row>
    <row r="40" ht="31.4" hidden="1" customHeight="1" spans="1:23">
      <c r="A40" s="120" t="s">
        <v>46</v>
      </c>
      <c r="B40" s="114" t="s">
        <v>247</v>
      </c>
      <c r="C40" s="23" t="s">
        <v>195</v>
      </c>
      <c r="D40" s="23" t="s">
        <v>66</v>
      </c>
      <c r="E40" s="23" t="s">
        <v>67</v>
      </c>
      <c r="F40" s="23" t="s">
        <v>190</v>
      </c>
      <c r="G40" s="23" t="s">
        <v>191</v>
      </c>
      <c r="H40" s="22">
        <v>96</v>
      </c>
      <c r="I40" s="22">
        <v>96</v>
      </c>
      <c r="J40" s="22">
        <v>24</v>
      </c>
      <c r="K40" s="22"/>
      <c r="L40" s="22">
        <v>72</v>
      </c>
      <c r="M40" s="22"/>
      <c r="N40" s="22"/>
      <c r="O40" s="22"/>
      <c r="P40" s="22"/>
      <c r="Q40" s="22"/>
      <c r="R40" s="22"/>
      <c r="S40" s="22"/>
      <c r="T40" s="22"/>
      <c r="U40" s="22"/>
      <c r="V40" s="22"/>
      <c r="W40" s="22"/>
    </row>
    <row r="41" ht="31.4" hidden="1" customHeight="1" spans="1:23">
      <c r="A41" s="120" t="s">
        <v>46</v>
      </c>
      <c r="B41" s="114" t="s">
        <v>247</v>
      </c>
      <c r="C41" s="23" t="s">
        <v>195</v>
      </c>
      <c r="D41" s="23" t="s">
        <v>66</v>
      </c>
      <c r="E41" s="23" t="s">
        <v>67</v>
      </c>
      <c r="F41" s="23" t="s">
        <v>192</v>
      </c>
      <c r="G41" s="23" t="s">
        <v>193</v>
      </c>
      <c r="H41" s="22">
        <v>38747</v>
      </c>
      <c r="I41" s="22">
        <v>38747</v>
      </c>
      <c r="J41" s="22">
        <v>9686.75</v>
      </c>
      <c r="K41" s="22"/>
      <c r="L41" s="22">
        <v>29060.25</v>
      </c>
      <c r="M41" s="22"/>
      <c r="N41" s="22"/>
      <c r="O41" s="22"/>
      <c r="P41" s="22"/>
      <c r="Q41" s="22"/>
      <c r="R41" s="22"/>
      <c r="S41" s="22"/>
      <c r="T41" s="22"/>
      <c r="U41" s="22"/>
      <c r="V41" s="22"/>
      <c r="W41" s="22"/>
    </row>
    <row r="42" ht="31.4" hidden="1" customHeight="1" spans="1:23">
      <c r="A42" s="120" t="s">
        <v>46</v>
      </c>
      <c r="B42" s="114" t="s">
        <v>247</v>
      </c>
      <c r="C42" s="23" t="s">
        <v>195</v>
      </c>
      <c r="D42" s="23" t="s">
        <v>66</v>
      </c>
      <c r="E42" s="23" t="s">
        <v>67</v>
      </c>
      <c r="F42" s="23" t="s">
        <v>196</v>
      </c>
      <c r="G42" s="23" t="s">
        <v>197</v>
      </c>
      <c r="H42" s="22">
        <v>785040</v>
      </c>
      <c r="I42" s="22">
        <v>785040</v>
      </c>
      <c r="J42" s="22">
        <v>196260</v>
      </c>
      <c r="K42" s="22"/>
      <c r="L42" s="22">
        <v>588780</v>
      </c>
      <c r="M42" s="22"/>
      <c r="N42" s="22"/>
      <c r="O42" s="22"/>
      <c r="P42" s="22"/>
      <c r="Q42" s="22"/>
      <c r="R42" s="22"/>
      <c r="S42" s="22"/>
      <c r="T42" s="22"/>
      <c r="U42" s="22"/>
      <c r="V42" s="22"/>
      <c r="W42" s="22"/>
    </row>
    <row r="43" ht="31.4" hidden="1" customHeight="1" spans="1:23">
      <c r="A43" s="120" t="s">
        <v>46</v>
      </c>
      <c r="B43" s="114" t="s">
        <v>248</v>
      </c>
      <c r="C43" s="23" t="s">
        <v>199</v>
      </c>
      <c r="D43" s="23" t="s">
        <v>104</v>
      </c>
      <c r="E43" s="23" t="s">
        <v>105</v>
      </c>
      <c r="F43" s="23" t="s">
        <v>200</v>
      </c>
      <c r="G43" s="23" t="s">
        <v>201</v>
      </c>
      <c r="H43" s="22">
        <v>177400.16</v>
      </c>
      <c r="I43" s="22">
        <v>177400.16</v>
      </c>
      <c r="J43" s="22">
        <v>44350.04</v>
      </c>
      <c r="K43" s="22"/>
      <c r="L43" s="22">
        <v>133050.12</v>
      </c>
      <c r="M43" s="22"/>
      <c r="N43" s="22"/>
      <c r="O43" s="22"/>
      <c r="P43" s="22"/>
      <c r="Q43" s="22"/>
      <c r="R43" s="22"/>
      <c r="S43" s="22"/>
      <c r="T43" s="22"/>
      <c r="U43" s="22"/>
      <c r="V43" s="22"/>
      <c r="W43" s="22"/>
    </row>
    <row r="44" ht="31.4" hidden="1" customHeight="1" spans="1:23">
      <c r="A44" s="120" t="s">
        <v>46</v>
      </c>
      <c r="B44" s="114" t="s">
        <v>248</v>
      </c>
      <c r="C44" s="23" t="s">
        <v>199</v>
      </c>
      <c r="D44" s="23" t="s">
        <v>112</v>
      </c>
      <c r="E44" s="23" t="s">
        <v>111</v>
      </c>
      <c r="F44" s="23" t="s">
        <v>202</v>
      </c>
      <c r="G44" s="23" t="s">
        <v>203</v>
      </c>
      <c r="H44" s="22">
        <v>8627.53</v>
      </c>
      <c r="I44" s="22">
        <v>8627.53</v>
      </c>
      <c r="J44" s="22">
        <v>2156.89</v>
      </c>
      <c r="K44" s="22"/>
      <c r="L44" s="22">
        <v>6470.64</v>
      </c>
      <c r="M44" s="22"/>
      <c r="N44" s="22"/>
      <c r="O44" s="22"/>
      <c r="P44" s="22"/>
      <c r="Q44" s="22"/>
      <c r="R44" s="22"/>
      <c r="S44" s="22"/>
      <c r="T44" s="22"/>
      <c r="U44" s="22"/>
      <c r="V44" s="22"/>
      <c r="W44" s="22"/>
    </row>
    <row r="45" ht="31.4" hidden="1" customHeight="1" spans="1:23">
      <c r="A45" s="120" t="s">
        <v>46</v>
      </c>
      <c r="B45" s="114" t="s">
        <v>248</v>
      </c>
      <c r="C45" s="23" t="s">
        <v>199</v>
      </c>
      <c r="D45" s="23" t="s">
        <v>119</v>
      </c>
      <c r="E45" s="23" t="s">
        <v>120</v>
      </c>
      <c r="F45" s="23" t="s">
        <v>204</v>
      </c>
      <c r="G45" s="23" t="s">
        <v>205</v>
      </c>
      <c r="H45" s="22">
        <v>119745.11</v>
      </c>
      <c r="I45" s="22">
        <v>119745.11</v>
      </c>
      <c r="J45" s="22">
        <v>29936.28</v>
      </c>
      <c r="K45" s="22"/>
      <c r="L45" s="22">
        <v>89808.83</v>
      </c>
      <c r="M45" s="22"/>
      <c r="N45" s="22"/>
      <c r="O45" s="22"/>
      <c r="P45" s="22"/>
      <c r="Q45" s="22"/>
      <c r="R45" s="22"/>
      <c r="S45" s="22"/>
      <c r="T45" s="22"/>
      <c r="U45" s="22"/>
      <c r="V45" s="22"/>
      <c r="W45" s="22"/>
    </row>
    <row r="46" ht="31.4" hidden="1" customHeight="1" spans="1:23">
      <c r="A46" s="120" t="s">
        <v>46</v>
      </c>
      <c r="B46" s="114" t="s">
        <v>248</v>
      </c>
      <c r="C46" s="23" t="s">
        <v>199</v>
      </c>
      <c r="D46" s="23" t="s">
        <v>121</v>
      </c>
      <c r="E46" s="23" t="s">
        <v>122</v>
      </c>
      <c r="F46" s="23" t="s">
        <v>208</v>
      </c>
      <c r="G46" s="23" t="s">
        <v>209</v>
      </c>
      <c r="H46" s="22">
        <v>58505.66</v>
      </c>
      <c r="I46" s="22">
        <v>58505.66</v>
      </c>
      <c r="J46" s="22">
        <v>14626.42</v>
      </c>
      <c r="K46" s="22"/>
      <c r="L46" s="22">
        <v>43879.24</v>
      </c>
      <c r="M46" s="22"/>
      <c r="N46" s="22"/>
      <c r="O46" s="22"/>
      <c r="P46" s="22"/>
      <c r="Q46" s="22"/>
      <c r="R46" s="22"/>
      <c r="S46" s="22"/>
      <c r="T46" s="22"/>
      <c r="U46" s="22"/>
      <c r="V46" s="22"/>
      <c r="W46" s="22"/>
    </row>
    <row r="47" ht="31.4" hidden="1" customHeight="1" spans="1:23">
      <c r="A47" s="120" t="s">
        <v>46</v>
      </c>
      <c r="B47" s="114" t="s">
        <v>248</v>
      </c>
      <c r="C47" s="23" t="s">
        <v>199</v>
      </c>
      <c r="D47" s="23" t="s">
        <v>123</v>
      </c>
      <c r="E47" s="23" t="s">
        <v>124</v>
      </c>
      <c r="F47" s="23" t="s">
        <v>202</v>
      </c>
      <c r="G47" s="23" t="s">
        <v>203</v>
      </c>
      <c r="H47" s="22">
        <v>5850</v>
      </c>
      <c r="I47" s="22">
        <v>5850</v>
      </c>
      <c r="J47" s="22">
        <v>5850</v>
      </c>
      <c r="K47" s="22"/>
      <c r="L47" s="22"/>
      <c r="M47" s="22"/>
      <c r="N47" s="22"/>
      <c r="O47" s="22"/>
      <c r="P47" s="22"/>
      <c r="Q47" s="22"/>
      <c r="R47" s="22"/>
      <c r="S47" s="22"/>
      <c r="T47" s="22"/>
      <c r="U47" s="22"/>
      <c r="V47" s="22"/>
      <c r="W47" s="22"/>
    </row>
    <row r="48" ht="31.4" hidden="1" customHeight="1" spans="1:23">
      <c r="A48" s="120" t="s">
        <v>46</v>
      </c>
      <c r="B48" s="114" t="s">
        <v>249</v>
      </c>
      <c r="C48" s="23" t="s">
        <v>136</v>
      </c>
      <c r="D48" s="23" t="s">
        <v>135</v>
      </c>
      <c r="E48" s="23" t="s">
        <v>136</v>
      </c>
      <c r="F48" s="23" t="s">
        <v>211</v>
      </c>
      <c r="G48" s="23" t="s">
        <v>136</v>
      </c>
      <c r="H48" s="22">
        <v>151506.46</v>
      </c>
      <c r="I48" s="22">
        <v>151506.46</v>
      </c>
      <c r="J48" s="22">
        <v>37876.62</v>
      </c>
      <c r="K48" s="22"/>
      <c r="L48" s="22">
        <v>113629.84</v>
      </c>
      <c r="M48" s="22"/>
      <c r="N48" s="22"/>
      <c r="O48" s="22"/>
      <c r="P48" s="22"/>
      <c r="Q48" s="22"/>
      <c r="R48" s="22"/>
      <c r="S48" s="22"/>
      <c r="T48" s="22"/>
      <c r="U48" s="22"/>
      <c r="V48" s="22"/>
      <c r="W48" s="22"/>
    </row>
    <row r="49" ht="31.4" customHeight="1" spans="1:23">
      <c r="A49" s="120" t="s">
        <v>46</v>
      </c>
      <c r="B49" s="114" t="s">
        <v>250</v>
      </c>
      <c r="C49" s="23" t="s">
        <v>223</v>
      </c>
      <c r="D49" s="23" t="s">
        <v>66</v>
      </c>
      <c r="E49" s="23" t="s">
        <v>67</v>
      </c>
      <c r="F49" s="23" t="s">
        <v>224</v>
      </c>
      <c r="G49" s="23" t="s">
        <v>223</v>
      </c>
      <c r="H49" s="22">
        <v>25776.94</v>
      </c>
      <c r="I49" s="22">
        <v>25776.94</v>
      </c>
      <c r="J49" s="22">
        <v>6444.24</v>
      </c>
      <c r="K49" s="22"/>
      <c r="L49" s="22">
        <v>19332.7</v>
      </c>
      <c r="M49" s="22"/>
      <c r="N49" s="22"/>
      <c r="O49" s="22"/>
      <c r="P49" s="22"/>
      <c r="Q49" s="22"/>
      <c r="R49" s="22"/>
      <c r="S49" s="22"/>
      <c r="T49" s="22"/>
      <c r="U49" s="22"/>
      <c r="V49" s="22"/>
      <c r="W49" s="22"/>
    </row>
    <row r="50" ht="31.4" customHeight="1" spans="1:23">
      <c r="A50" s="120" t="s">
        <v>46</v>
      </c>
      <c r="B50" s="114" t="s">
        <v>251</v>
      </c>
      <c r="C50" s="23" t="s">
        <v>226</v>
      </c>
      <c r="D50" s="23" t="s">
        <v>66</v>
      </c>
      <c r="E50" s="23" t="s">
        <v>67</v>
      </c>
      <c r="F50" s="23" t="s">
        <v>227</v>
      </c>
      <c r="G50" s="23" t="s">
        <v>228</v>
      </c>
      <c r="H50" s="22">
        <v>83582.1</v>
      </c>
      <c r="I50" s="22">
        <v>83582.1</v>
      </c>
      <c r="J50" s="22">
        <v>20895.53</v>
      </c>
      <c r="K50" s="22"/>
      <c r="L50" s="22">
        <v>62686.57</v>
      </c>
      <c r="M50" s="22"/>
      <c r="N50" s="22"/>
      <c r="O50" s="22"/>
      <c r="P50" s="22"/>
      <c r="Q50" s="22"/>
      <c r="R50" s="22"/>
      <c r="S50" s="22"/>
      <c r="T50" s="22"/>
      <c r="U50" s="22"/>
      <c r="V50" s="22"/>
      <c r="W50" s="22"/>
    </row>
    <row r="51" ht="31.4" customHeight="1" spans="1:23">
      <c r="A51" s="120" t="s">
        <v>46</v>
      </c>
      <c r="B51" s="114" t="s">
        <v>251</v>
      </c>
      <c r="C51" s="23" t="s">
        <v>226</v>
      </c>
      <c r="D51" s="23" t="s">
        <v>66</v>
      </c>
      <c r="E51" s="23" t="s">
        <v>67</v>
      </c>
      <c r="F51" s="23" t="s">
        <v>241</v>
      </c>
      <c r="G51" s="23" t="s">
        <v>242</v>
      </c>
      <c r="H51" s="22">
        <v>25776.94</v>
      </c>
      <c r="I51" s="22">
        <v>25776.94</v>
      </c>
      <c r="J51" s="22">
        <v>6444.24</v>
      </c>
      <c r="K51" s="22"/>
      <c r="L51" s="22">
        <v>19332.7</v>
      </c>
      <c r="M51" s="22"/>
      <c r="N51" s="22"/>
      <c r="O51" s="22"/>
      <c r="P51" s="22"/>
      <c r="Q51" s="22"/>
      <c r="R51" s="22"/>
      <c r="S51" s="22"/>
      <c r="T51" s="22"/>
      <c r="U51" s="22"/>
      <c r="V51" s="22"/>
      <c r="W51" s="22"/>
    </row>
    <row r="52" ht="31.4" customHeight="1" spans="1:23">
      <c r="A52" s="120" t="s">
        <v>46</v>
      </c>
      <c r="B52" s="114" t="s">
        <v>251</v>
      </c>
      <c r="C52" s="23" t="s">
        <v>226</v>
      </c>
      <c r="D52" s="23" t="s">
        <v>102</v>
      </c>
      <c r="E52" s="23" t="s">
        <v>103</v>
      </c>
      <c r="F52" s="23" t="s">
        <v>243</v>
      </c>
      <c r="G52" s="23" t="s">
        <v>244</v>
      </c>
      <c r="H52" s="22">
        <v>2700</v>
      </c>
      <c r="I52" s="22">
        <v>2700</v>
      </c>
      <c r="J52" s="22">
        <v>675</v>
      </c>
      <c r="K52" s="22"/>
      <c r="L52" s="22">
        <v>2025</v>
      </c>
      <c r="M52" s="22"/>
      <c r="N52" s="22"/>
      <c r="O52" s="22"/>
      <c r="P52" s="22"/>
      <c r="Q52" s="22"/>
      <c r="R52" s="22"/>
      <c r="S52" s="22"/>
      <c r="T52" s="22"/>
      <c r="U52" s="22"/>
      <c r="V52" s="22"/>
      <c r="W52" s="22"/>
    </row>
    <row r="53" ht="31.4" hidden="1" customHeight="1" spans="1:23">
      <c r="A53" s="120" t="s">
        <v>46</v>
      </c>
      <c r="B53" s="114" t="s">
        <v>252</v>
      </c>
      <c r="C53" s="23" t="s">
        <v>195</v>
      </c>
      <c r="D53" s="23" t="s">
        <v>66</v>
      </c>
      <c r="E53" s="23" t="s">
        <v>67</v>
      </c>
      <c r="F53" s="23" t="s">
        <v>188</v>
      </c>
      <c r="G53" s="23" t="s">
        <v>189</v>
      </c>
      <c r="H53" s="22">
        <v>1032612</v>
      </c>
      <c r="I53" s="22">
        <v>1032612</v>
      </c>
      <c r="J53" s="22">
        <v>258153</v>
      </c>
      <c r="K53" s="22"/>
      <c r="L53" s="22">
        <v>774459</v>
      </c>
      <c r="M53" s="22"/>
      <c r="N53" s="22"/>
      <c r="O53" s="22"/>
      <c r="P53" s="22"/>
      <c r="Q53" s="22"/>
      <c r="R53" s="22"/>
      <c r="S53" s="22"/>
      <c r="T53" s="22"/>
      <c r="U53" s="22"/>
      <c r="V53" s="22"/>
      <c r="W53" s="22"/>
    </row>
    <row r="54" ht="31.4" hidden="1" customHeight="1" spans="1:23">
      <c r="A54" s="120" t="s">
        <v>46</v>
      </c>
      <c r="B54" s="114" t="s">
        <v>252</v>
      </c>
      <c r="C54" s="23" t="s">
        <v>195</v>
      </c>
      <c r="D54" s="23" t="s">
        <v>66</v>
      </c>
      <c r="E54" s="23" t="s">
        <v>67</v>
      </c>
      <c r="F54" s="23" t="s">
        <v>190</v>
      </c>
      <c r="G54" s="23" t="s">
        <v>191</v>
      </c>
      <c r="H54" s="22">
        <v>276</v>
      </c>
      <c r="I54" s="22">
        <v>276</v>
      </c>
      <c r="J54" s="22">
        <v>69</v>
      </c>
      <c r="K54" s="22"/>
      <c r="L54" s="22">
        <v>207</v>
      </c>
      <c r="M54" s="22"/>
      <c r="N54" s="22"/>
      <c r="O54" s="22"/>
      <c r="P54" s="22"/>
      <c r="Q54" s="22"/>
      <c r="R54" s="22"/>
      <c r="S54" s="22"/>
      <c r="T54" s="22"/>
      <c r="U54" s="22"/>
      <c r="V54" s="22"/>
      <c r="W54" s="22"/>
    </row>
    <row r="55" ht="31.4" hidden="1" customHeight="1" spans="1:23">
      <c r="A55" s="120" t="s">
        <v>46</v>
      </c>
      <c r="B55" s="114" t="s">
        <v>252</v>
      </c>
      <c r="C55" s="23" t="s">
        <v>195</v>
      </c>
      <c r="D55" s="23" t="s">
        <v>66</v>
      </c>
      <c r="E55" s="23" t="s">
        <v>67</v>
      </c>
      <c r="F55" s="23" t="s">
        <v>192</v>
      </c>
      <c r="G55" s="23" t="s">
        <v>193</v>
      </c>
      <c r="H55" s="22">
        <v>86051</v>
      </c>
      <c r="I55" s="22">
        <v>86051</v>
      </c>
      <c r="J55" s="22">
        <v>21512.75</v>
      </c>
      <c r="K55" s="22"/>
      <c r="L55" s="22">
        <v>64538.25</v>
      </c>
      <c r="M55" s="22"/>
      <c r="N55" s="22"/>
      <c r="O55" s="22"/>
      <c r="P55" s="22"/>
      <c r="Q55" s="22"/>
      <c r="R55" s="22"/>
      <c r="S55" s="22"/>
      <c r="T55" s="22"/>
      <c r="U55" s="22"/>
      <c r="V55" s="22"/>
      <c r="W55" s="22"/>
    </row>
    <row r="56" ht="31.4" hidden="1" customHeight="1" spans="1:23">
      <c r="A56" s="120" t="s">
        <v>46</v>
      </c>
      <c r="B56" s="114" t="s">
        <v>252</v>
      </c>
      <c r="C56" s="23" t="s">
        <v>195</v>
      </c>
      <c r="D56" s="23" t="s">
        <v>66</v>
      </c>
      <c r="E56" s="23" t="s">
        <v>67</v>
      </c>
      <c r="F56" s="23" t="s">
        <v>196</v>
      </c>
      <c r="G56" s="23" t="s">
        <v>197</v>
      </c>
      <c r="H56" s="22">
        <v>1857888</v>
      </c>
      <c r="I56" s="22">
        <v>1857888</v>
      </c>
      <c r="J56" s="22">
        <v>464472</v>
      </c>
      <c r="K56" s="22"/>
      <c r="L56" s="22">
        <v>1393416</v>
      </c>
      <c r="M56" s="22"/>
      <c r="N56" s="22"/>
      <c r="O56" s="22"/>
      <c r="P56" s="22"/>
      <c r="Q56" s="22"/>
      <c r="R56" s="22"/>
      <c r="S56" s="22"/>
      <c r="T56" s="22"/>
      <c r="U56" s="22"/>
      <c r="V56" s="22"/>
      <c r="W56" s="22"/>
    </row>
    <row r="57" ht="31.4" hidden="1" customHeight="1" spans="1:23">
      <c r="A57" s="120" t="s">
        <v>46</v>
      </c>
      <c r="B57" s="114" t="s">
        <v>253</v>
      </c>
      <c r="C57" s="23" t="s">
        <v>199</v>
      </c>
      <c r="D57" s="23" t="s">
        <v>104</v>
      </c>
      <c r="E57" s="23" t="s">
        <v>105</v>
      </c>
      <c r="F57" s="23" t="s">
        <v>200</v>
      </c>
      <c r="G57" s="23" t="s">
        <v>201</v>
      </c>
      <c r="H57" s="22">
        <v>407128.16</v>
      </c>
      <c r="I57" s="22">
        <v>407128.16</v>
      </c>
      <c r="J57" s="22">
        <v>101782.04</v>
      </c>
      <c r="K57" s="22"/>
      <c r="L57" s="22">
        <v>305346.12</v>
      </c>
      <c r="M57" s="22"/>
      <c r="N57" s="22"/>
      <c r="O57" s="22"/>
      <c r="P57" s="22"/>
      <c r="Q57" s="22"/>
      <c r="R57" s="22"/>
      <c r="S57" s="22"/>
      <c r="T57" s="22"/>
      <c r="U57" s="22"/>
      <c r="V57" s="22"/>
      <c r="W57" s="22"/>
    </row>
    <row r="58" ht="31.4" hidden="1" customHeight="1" spans="1:23">
      <c r="A58" s="120" t="s">
        <v>46</v>
      </c>
      <c r="B58" s="114" t="s">
        <v>253</v>
      </c>
      <c r="C58" s="23" t="s">
        <v>199</v>
      </c>
      <c r="D58" s="23" t="s">
        <v>112</v>
      </c>
      <c r="E58" s="23" t="s">
        <v>111</v>
      </c>
      <c r="F58" s="23" t="s">
        <v>202</v>
      </c>
      <c r="G58" s="23" t="s">
        <v>203</v>
      </c>
      <c r="H58" s="22">
        <v>19706.6</v>
      </c>
      <c r="I58" s="22">
        <v>19706.6</v>
      </c>
      <c r="J58" s="22">
        <v>4926.66</v>
      </c>
      <c r="K58" s="22"/>
      <c r="L58" s="22">
        <v>14779.94</v>
      </c>
      <c r="M58" s="22"/>
      <c r="N58" s="22"/>
      <c r="O58" s="22"/>
      <c r="P58" s="22"/>
      <c r="Q58" s="22"/>
      <c r="R58" s="22"/>
      <c r="S58" s="22"/>
      <c r="T58" s="22"/>
      <c r="U58" s="22"/>
      <c r="V58" s="22"/>
      <c r="W58" s="22"/>
    </row>
    <row r="59" ht="31.4" hidden="1" customHeight="1" spans="1:23">
      <c r="A59" s="120" t="s">
        <v>46</v>
      </c>
      <c r="B59" s="114" t="s">
        <v>253</v>
      </c>
      <c r="C59" s="23" t="s">
        <v>199</v>
      </c>
      <c r="D59" s="23" t="s">
        <v>119</v>
      </c>
      <c r="E59" s="23" t="s">
        <v>120</v>
      </c>
      <c r="F59" s="23" t="s">
        <v>204</v>
      </c>
      <c r="G59" s="23" t="s">
        <v>205</v>
      </c>
      <c r="H59" s="22">
        <v>274811.51</v>
      </c>
      <c r="I59" s="22">
        <v>274811.51</v>
      </c>
      <c r="J59" s="22">
        <v>68702.88</v>
      </c>
      <c r="K59" s="22"/>
      <c r="L59" s="22">
        <v>206108.63</v>
      </c>
      <c r="M59" s="22"/>
      <c r="N59" s="22"/>
      <c r="O59" s="22"/>
      <c r="P59" s="22"/>
      <c r="Q59" s="22"/>
      <c r="R59" s="22"/>
      <c r="S59" s="22"/>
      <c r="T59" s="22"/>
      <c r="U59" s="22"/>
      <c r="V59" s="22"/>
      <c r="W59" s="22"/>
    </row>
    <row r="60" ht="31.4" hidden="1" customHeight="1" spans="1:23">
      <c r="A60" s="120" t="s">
        <v>46</v>
      </c>
      <c r="B60" s="114" t="s">
        <v>253</v>
      </c>
      <c r="C60" s="23" t="s">
        <v>199</v>
      </c>
      <c r="D60" s="23" t="s">
        <v>121</v>
      </c>
      <c r="E60" s="23" t="s">
        <v>122</v>
      </c>
      <c r="F60" s="23" t="s">
        <v>208</v>
      </c>
      <c r="G60" s="23" t="s">
        <v>209</v>
      </c>
      <c r="H60" s="22">
        <v>127227.55</v>
      </c>
      <c r="I60" s="22">
        <v>127227.55</v>
      </c>
      <c r="J60" s="22">
        <v>31806.89</v>
      </c>
      <c r="K60" s="22"/>
      <c r="L60" s="22">
        <v>95420.66</v>
      </c>
      <c r="M60" s="22"/>
      <c r="N60" s="22"/>
      <c r="O60" s="22"/>
      <c r="P60" s="22"/>
      <c r="Q60" s="22"/>
      <c r="R60" s="22"/>
      <c r="S60" s="22"/>
      <c r="T60" s="22"/>
      <c r="U60" s="22"/>
      <c r="V60" s="22"/>
      <c r="W60" s="22"/>
    </row>
    <row r="61" ht="31.4" hidden="1" customHeight="1" spans="1:23">
      <c r="A61" s="120" t="s">
        <v>46</v>
      </c>
      <c r="B61" s="114" t="s">
        <v>253</v>
      </c>
      <c r="C61" s="23" t="s">
        <v>199</v>
      </c>
      <c r="D61" s="23" t="s">
        <v>123</v>
      </c>
      <c r="E61" s="23" t="s">
        <v>124</v>
      </c>
      <c r="F61" s="23" t="s">
        <v>202</v>
      </c>
      <c r="G61" s="23" t="s">
        <v>203</v>
      </c>
      <c r="H61" s="22">
        <v>9750</v>
      </c>
      <c r="I61" s="22">
        <v>9750</v>
      </c>
      <c r="J61" s="22">
        <v>9750</v>
      </c>
      <c r="K61" s="22"/>
      <c r="L61" s="22"/>
      <c r="M61" s="22"/>
      <c r="N61" s="22"/>
      <c r="O61" s="22"/>
      <c r="P61" s="22"/>
      <c r="Q61" s="22"/>
      <c r="R61" s="22"/>
      <c r="S61" s="22"/>
      <c r="T61" s="22"/>
      <c r="U61" s="22"/>
      <c r="V61" s="22"/>
      <c r="W61" s="22"/>
    </row>
    <row r="62" ht="31.4" hidden="1" customHeight="1" spans="1:23">
      <c r="A62" s="120" t="s">
        <v>46</v>
      </c>
      <c r="B62" s="114" t="s">
        <v>254</v>
      </c>
      <c r="C62" s="23" t="s">
        <v>136</v>
      </c>
      <c r="D62" s="23" t="s">
        <v>135</v>
      </c>
      <c r="E62" s="23" t="s">
        <v>136</v>
      </c>
      <c r="F62" s="23" t="s">
        <v>211</v>
      </c>
      <c r="G62" s="23" t="s">
        <v>136</v>
      </c>
      <c r="H62" s="22">
        <v>277976.04</v>
      </c>
      <c r="I62" s="22">
        <v>277976.04</v>
      </c>
      <c r="J62" s="22">
        <v>69494.01</v>
      </c>
      <c r="K62" s="22"/>
      <c r="L62" s="22">
        <v>208482.03</v>
      </c>
      <c r="M62" s="22"/>
      <c r="N62" s="22"/>
      <c r="O62" s="22"/>
      <c r="P62" s="22"/>
      <c r="Q62" s="22"/>
      <c r="R62" s="22"/>
      <c r="S62" s="22"/>
      <c r="T62" s="22"/>
      <c r="U62" s="22"/>
      <c r="V62" s="22"/>
      <c r="W62" s="22"/>
    </row>
    <row r="63" ht="31.4" customHeight="1" spans="1:23">
      <c r="A63" s="120" t="s">
        <v>46</v>
      </c>
      <c r="B63" s="114" t="s">
        <v>255</v>
      </c>
      <c r="C63" s="23" t="s">
        <v>223</v>
      </c>
      <c r="D63" s="23" t="s">
        <v>66</v>
      </c>
      <c r="E63" s="23" t="s">
        <v>67</v>
      </c>
      <c r="F63" s="23" t="s">
        <v>224</v>
      </c>
      <c r="G63" s="23" t="s">
        <v>223</v>
      </c>
      <c r="H63" s="22">
        <v>59536.54</v>
      </c>
      <c r="I63" s="22">
        <v>59536.54</v>
      </c>
      <c r="J63" s="22">
        <v>14884.14</v>
      </c>
      <c r="K63" s="22"/>
      <c r="L63" s="22">
        <v>44652.4</v>
      </c>
      <c r="M63" s="22"/>
      <c r="N63" s="22"/>
      <c r="O63" s="22"/>
      <c r="P63" s="22"/>
      <c r="Q63" s="22"/>
      <c r="R63" s="22"/>
      <c r="S63" s="22"/>
      <c r="T63" s="22"/>
      <c r="U63" s="22"/>
      <c r="V63" s="22"/>
      <c r="W63" s="22"/>
    </row>
    <row r="64" ht="31.4" customHeight="1" spans="1:23">
      <c r="A64" s="120" t="s">
        <v>46</v>
      </c>
      <c r="B64" s="114" t="s">
        <v>256</v>
      </c>
      <c r="C64" s="23" t="s">
        <v>226</v>
      </c>
      <c r="D64" s="23" t="s">
        <v>66</v>
      </c>
      <c r="E64" s="23" t="s">
        <v>67</v>
      </c>
      <c r="F64" s="23" t="s">
        <v>227</v>
      </c>
      <c r="G64" s="23" t="s">
        <v>228</v>
      </c>
      <c r="H64" s="22">
        <v>157993.77</v>
      </c>
      <c r="I64" s="22">
        <v>157993.77</v>
      </c>
      <c r="J64" s="22">
        <v>39498.44</v>
      </c>
      <c r="K64" s="22"/>
      <c r="L64" s="22">
        <v>118495.33</v>
      </c>
      <c r="M64" s="22"/>
      <c r="N64" s="22"/>
      <c r="O64" s="22"/>
      <c r="P64" s="22"/>
      <c r="Q64" s="22"/>
      <c r="R64" s="22"/>
      <c r="S64" s="22"/>
      <c r="T64" s="22"/>
      <c r="U64" s="22"/>
      <c r="V64" s="22"/>
      <c r="W64" s="22"/>
    </row>
    <row r="65" ht="31.4" customHeight="1" spans="1:23">
      <c r="A65" s="120" t="s">
        <v>46</v>
      </c>
      <c r="B65" s="114" t="s">
        <v>256</v>
      </c>
      <c r="C65" s="23" t="s">
        <v>226</v>
      </c>
      <c r="D65" s="23" t="s">
        <v>66</v>
      </c>
      <c r="E65" s="23" t="s">
        <v>67</v>
      </c>
      <c r="F65" s="23" t="s">
        <v>241</v>
      </c>
      <c r="G65" s="23" t="s">
        <v>242</v>
      </c>
      <c r="H65" s="22">
        <v>59536.54</v>
      </c>
      <c r="I65" s="22">
        <v>59536.54</v>
      </c>
      <c r="J65" s="22">
        <v>14884.14</v>
      </c>
      <c r="K65" s="22"/>
      <c r="L65" s="22">
        <v>44652.4</v>
      </c>
      <c r="M65" s="22"/>
      <c r="N65" s="22"/>
      <c r="O65" s="22"/>
      <c r="P65" s="22"/>
      <c r="Q65" s="22"/>
      <c r="R65" s="22"/>
      <c r="S65" s="22"/>
      <c r="T65" s="22"/>
      <c r="U65" s="22"/>
      <c r="V65" s="22"/>
      <c r="W65" s="22"/>
    </row>
    <row r="66" ht="31.4" customHeight="1" spans="1:23">
      <c r="A66" s="120" t="s">
        <v>46</v>
      </c>
      <c r="B66" s="114" t="s">
        <v>256</v>
      </c>
      <c r="C66" s="23" t="s">
        <v>226</v>
      </c>
      <c r="D66" s="23" t="s">
        <v>102</v>
      </c>
      <c r="E66" s="23" t="s">
        <v>103</v>
      </c>
      <c r="F66" s="23" t="s">
        <v>243</v>
      </c>
      <c r="G66" s="23" t="s">
        <v>244</v>
      </c>
      <c r="H66" s="22">
        <v>540</v>
      </c>
      <c r="I66" s="22">
        <v>540</v>
      </c>
      <c r="J66" s="22">
        <v>135</v>
      </c>
      <c r="K66" s="22"/>
      <c r="L66" s="22">
        <v>405</v>
      </c>
      <c r="M66" s="22"/>
      <c r="N66" s="22"/>
      <c r="O66" s="22"/>
      <c r="P66" s="22"/>
      <c r="Q66" s="22"/>
      <c r="R66" s="22"/>
      <c r="S66" s="22"/>
      <c r="T66" s="22"/>
      <c r="U66" s="22"/>
      <c r="V66" s="22"/>
      <c r="W66" s="22"/>
    </row>
    <row r="67" ht="31.4" hidden="1" customHeight="1" spans="1:23">
      <c r="A67" s="120" t="s">
        <v>46</v>
      </c>
      <c r="B67" s="114" t="s">
        <v>257</v>
      </c>
      <c r="C67" s="23" t="s">
        <v>187</v>
      </c>
      <c r="D67" s="23" t="s">
        <v>74</v>
      </c>
      <c r="E67" s="23" t="s">
        <v>75</v>
      </c>
      <c r="F67" s="23" t="s">
        <v>188</v>
      </c>
      <c r="G67" s="23" t="s">
        <v>189</v>
      </c>
      <c r="H67" s="22">
        <v>459043.2</v>
      </c>
      <c r="I67" s="22">
        <v>459043.2</v>
      </c>
      <c r="J67" s="22">
        <v>114760.8</v>
      </c>
      <c r="K67" s="22"/>
      <c r="L67" s="22">
        <v>344282.4</v>
      </c>
      <c r="M67" s="22"/>
      <c r="N67" s="22"/>
      <c r="O67" s="22"/>
      <c r="P67" s="22"/>
      <c r="Q67" s="22"/>
      <c r="R67" s="22"/>
      <c r="S67" s="22"/>
      <c r="T67" s="22"/>
      <c r="U67" s="22"/>
      <c r="V67" s="22"/>
      <c r="W67" s="22"/>
    </row>
    <row r="68" ht="31.4" hidden="1" customHeight="1" spans="1:23">
      <c r="A68" s="120" t="s">
        <v>46</v>
      </c>
      <c r="B68" s="114" t="s">
        <v>257</v>
      </c>
      <c r="C68" s="23" t="s">
        <v>187</v>
      </c>
      <c r="D68" s="23" t="s">
        <v>74</v>
      </c>
      <c r="E68" s="23" t="s">
        <v>75</v>
      </c>
      <c r="F68" s="23" t="s">
        <v>190</v>
      </c>
      <c r="G68" s="23" t="s">
        <v>191</v>
      </c>
      <c r="H68" s="22">
        <v>601876.8</v>
      </c>
      <c r="I68" s="22">
        <v>601876.8</v>
      </c>
      <c r="J68" s="22">
        <v>150469.2</v>
      </c>
      <c r="K68" s="22"/>
      <c r="L68" s="22">
        <v>451407.6</v>
      </c>
      <c r="M68" s="22"/>
      <c r="N68" s="22"/>
      <c r="O68" s="22"/>
      <c r="P68" s="22"/>
      <c r="Q68" s="22"/>
      <c r="R68" s="22"/>
      <c r="S68" s="22"/>
      <c r="T68" s="22"/>
      <c r="U68" s="22"/>
      <c r="V68" s="22"/>
      <c r="W68" s="22"/>
    </row>
    <row r="69" ht="31.4" hidden="1" customHeight="1" spans="1:23">
      <c r="A69" s="120" t="s">
        <v>46</v>
      </c>
      <c r="B69" s="114" t="s">
        <v>257</v>
      </c>
      <c r="C69" s="23" t="s">
        <v>187</v>
      </c>
      <c r="D69" s="23" t="s">
        <v>74</v>
      </c>
      <c r="E69" s="23" t="s">
        <v>75</v>
      </c>
      <c r="F69" s="23" t="s">
        <v>192</v>
      </c>
      <c r="G69" s="23" t="s">
        <v>193</v>
      </c>
      <c r="H69" s="22">
        <v>41628.6</v>
      </c>
      <c r="I69" s="22">
        <v>41628.6</v>
      </c>
      <c r="J69" s="22">
        <v>10407.15</v>
      </c>
      <c r="K69" s="22"/>
      <c r="L69" s="22">
        <v>31221.45</v>
      </c>
      <c r="M69" s="22"/>
      <c r="N69" s="22"/>
      <c r="O69" s="22"/>
      <c r="P69" s="22"/>
      <c r="Q69" s="22"/>
      <c r="R69" s="22"/>
      <c r="S69" s="22"/>
      <c r="T69" s="22"/>
      <c r="U69" s="22"/>
      <c r="V69" s="22"/>
      <c r="W69" s="22"/>
    </row>
    <row r="70" ht="31.4" hidden="1" customHeight="1" spans="1:23">
      <c r="A70" s="120" t="s">
        <v>46</v>
      </c>
      <c r="B70" s="114" t="s">
        <v>258</v>
      </c>
      <c r="C70" s="23" t="s">
        <v>195</v>
      </c>
      <c r="D70" s="23" t="s">
        <v>74</v>
      </c>
      <c r="E70" s="23" t="s">
        <v>75</v>
      </c>
      <c r="F70" s="23" t="s">
        <v>188</v>
      </c>
      <c r="G70" s="23" t="s">
        <v>189</v>
      </c>
      <c r="H70" s="22">
        <v>321900</v>
      </c>
      <c r="I70" s="22">
        <v>321900</v>
      </c>
      <c r="J70" s="22">
        <v>80475</v>
      </c>
      <c r="K70" s="22"/>
      <c r="L70" s="22">
        <v>241425</v>
      </c>
      <c r="M70" s="22"/>
      <c r="N70" s="22"/>
      <c r="O70" s="22"/>
      <c r="P70" s="22"/>
      <c r="Q70" s="22"/>
      <c r="R70" s="22"/>
      <c r="S70" s="22"/>
      <c r="T70" s="22"/>
      <c r="U70" s="22"/>
      <c r="V70" s="22"/>
      <c r="W70" s="22"/>
    </row>
    <row r="71" ht="31.4" hidden="1" customHeight="1" spans="1:23">
      <c r="A71" s="120" t="s">
        <v>46</v>
      </c>
      <c r="B71" s="114" t="s">
        <v>258</v>
      </c>
      <c r="C71" s="23" t="s">
        <v>195</v>
      </c>
      <c r="D71" s="23" t="s">
        <v>74</v>
      </c>
      <c r="E71" s="23" t="s">
        <v>75</v>
      </c>
      <c r="F71" s="23" t="s">
        <v>190</v>
      </c>
      <c r="G71" s="23" t="s">
        <v>191</v>
      </c>
      <c r="H71" s="22">
        <v>60</v>
      </c>
      <c r="I71" s="22">
        <v>60</v>
      </c>
      <c r="J71" s="22">
        <v>15</v>
      </c>
      <c r="K71" s="22"/>
      <c r="L71" s="22">
        <v>45</v>
      </c>
      <c r="M71" s="22"/>
      <c r="N71" s="22"/>
      <c r="O71" s="22"/>
      <c r="P71" s="22"/>
      <c r="Q71" s="22"/>
      <c r="R71" s="22"/>
      <c r="S71" s="22"/>
      <c r="T71" s="22"/>
      <c r="U71" s="22"/>
      <c r="V71" s="22"/>
      <c r="W71" s="22"/>
    </row>
    <row r="72" ht="31.4" hidden="1" customHeight="1" spans="1:23">
      <c r="A72" s="120" t="s">
        <v>46</v>
      </c>
      <c r="B72" s="114" t="s">
        <v>258</v>
      </c>
      <c r="C72" s="23" t="s">
        <v>195</v>
      </c>
      <c r="D72" s="23" t="s">
        <v>74</v>
      </c>
      <c r="E72" s="23" t="s">
        <v>75</v>
      </c>
      <c r="F72" s="23" t="s">
        <v>192</v>
      </c>
      <c r="G72" s="23" t="s">
        <v>193</v>
      </c>
      <c r="H72" s="22">
        <v>26825</v>
      </c>
      <c r="I72" s="22">
        <v>26825</v>
      </c>
      <c r="J72" s="22">
        <v>6706.25</v>
      </c>
      <c r="K72" s="22"/>
      <c r="L72" s="22">
        <v>20118.75</v>
      </c>
      <c r="M72" s="22"/>
      <c r="N72" s="22"/>
      <c r="O72" s="22"/>
      <c r="P72" s="22"/>
      <c r="Q72" s="22"/>
      <c r="R72" s="22"/>
      <c r="S72" s="22"/>
      <c r="T72" s="22"/>
      <c r="U72" s="22"/>
      <c r="V72" s="22"/>
      <c r="W72" s="22"/>
    </row>
    <row r="73" ht="31.4" hidden="1" customHeight="1" spans="1:23">
      <c r="A73" s="120" t="s">
        <v>46</v>
      </c>
      <c r="B73" s="114" t="s">
        <v>258</v>
      </c>
      <c r="C73" s="23" t="s">
        <v>195</v>
      </c>
      <c r="D73" s="23" t="s">
        <v>74</v>
      </c>
      <c r="E73" s="23" t="s">
        <v>75</v>
      </c>
      <c r="F73" s="23" t="s">
        <v>196</v>
      </c>
      <c r="G73" s="23" t="s">
        <v>197</v>
      </c>
      <c r="H73" s="22">
        <v>629664</v>
      </c>
      <c r="I73" s="22">
        <v>629664</v>
      </c>
      <c r="J73" s="22">
        <v>157416</v>
      </c>
      <c r="K73" s="22"/>
      <c r="L73" s="22">
        <v>472248</v>
      </c>
      <c r="M73" s="22"/>
      <c r="N73" s="22"/>
      <c r="O73" s="22"/>
      <c r="P73" s="22"/>
      <c r="Q73" s="22"/>
      <c r="R73" s="22"/>
      <c r="S73" s="22"/>
      <c r="T73" s="22"/>
      <c r="U73" s="22"/>
      <c r="V73" s="22"/>
      <c r="W73" s="22"/>
    </row>
    <row r="74" ht="31.4" hidden="1" customHeight="1" spans="1:23">
      <c r="A74" s="120" t="s">
        <v>46</v>
      </c>
      <c r="B74" s="114" t="s">
        <v>259</v>
      </c>
      <c r="C74" s="23" t="s">
        <v>199</v>
      </c>
      <c r="D74" s="23" t="s">
        <v>104</v>
      </c>
      <c r="E74" s="23" t="s">
        <v>105</v>
      </c>
      <c r="F74" s="23" t="s">
        <v>200</v>
      </c>
      <c r="G74" s="23" t="s">
        <v>201</v>
      </c>
      <c r="H74" s="22">
        <v>323862.56</v>
      </c>
      <c r="I74" s="22">
        <v>323862.56</v>
      </c>
      <c r="J74" s="22">
        <v>80965.64</v>
      </c>
      <c r="K74" s="22"/>
      <c r="L74" s="22">
        <v>242896.92</v>
      </c>
      <c r="M74" s="22"/>
      <c r="N74" s="22"/>
      <c r="O74" s="22"/>
      <c r="P74" s="22"/>
      <c r="Q74" s="22"/>
      <c r="R74" s="22"/>
      <c r="S74" s="22"/>
      <c r="T74" s="22"/>
      <c r="U74" s="22"/>
      <c r="V74" s="22"/>
      <c r="W74" s="22"/>
    </row>
    <row r="75" ht="31.4" hidden="1" customHeight="1" spans="1:23">
      <c r="A75" s="120" t="s">
        <v>46</v>
      </c>
      <c r="B75" s="114" t="s">
        <v>259</v>
      </c>
      <c r="C75" s="23" t="s">
        <v>199</v>
      </c>
      <c r="D75" s="23" t="s">
        <v>112</v>
      </c>
      <c r="E75" s="23" t="s">
        <v>111</v>
      </c>
      <c r="F75" s="23" t="s">
        <v>202</v>
      </c>
      <c r="G75" s="23" t="s">
        <v>203</v>
      </c>
      <c r="H75" s="22">
        <v>8329.63</v>
      </c>
      <c r="I75" s="22">
        <v>8329.63</v>
      </c>
      <c r="J75" s="22">
        <v>2082.41</v>
      </c>
      <c r="K75" s="22"/>
      <c r="L75" s="22">
        <v>6247.22</v>
      </c>
      <c r="M75" s="22"/>
      <c r="N75" s="22"/>
      <c r="O75" s="22"/>
      <c r="P75" s="22"/>
      <c r="Q75" s="22"/>
      <c r="R75" s="22"/>
      <c r="S75" s="22"/>
      <c r="T75" s="22"/>
      <c r="U75" s="22"/>
      <c r="V75" s="22"/>
      <c r="W75" s="22"/>
    </row>
    <row r="76" ht="31.4" hidden="1" customHeight="1" spans="1:23">
      <c r="A76" s="120" t="s">
        <v>46</v>
      </c>
      <c r="B76" s="114" t="s">
        <v>259</v>
      </c>
      <c r="C76" s="23" t="s">
        <v>199</v>
      </c>
      <c r="D76" s="23" t="s">
        <v>119</v>
      </c>
      <c r="E76" s="23" t="s">
        <v>120</v>
      </c>
      <c r="F76" s="23" t="s">
        <v>204</v>
      </c>
      <c r="G76" s="23" t="s">
        <v>205</v>
      </c>
      <c r="H76" s="22">
        <v>218607.23</v>
      </c>
      <c r="I76" s="22">
        <v>218607.23</v>
      </c>
      <c r="J76" s="22">
        <v>54651.81</v>
      </c>
      <c r="K76" s="22"/>
      <c r="L76" s="22">
        <v>163955.42</v>
      </c>
      <c r="M76" s="22"/>
      <c r="N76" s="22"/>
      <c r="O76" s="22"/>
      <c r="P76" s="22"/>
      <c r="Q76" s="22"/>
      <c r="R76" s="22"/>
      <c r="S76" s="22"/>
      <c r="T76" s="22"/>
      <c r="U76" s="22"/>
      <c r="V76" s="22"/>
      <c r="W76" s="22"/>
    </row>
    <row r="77" ht="31.4" hidden="1" customHeight="1" spans="1:23">
      <c r="A77" s="120" t="s">
        <v>46</v>
      </c>
      <c r="B77" s="114" t="s">
        <v>259</v>
      </c>
      <c r="C77" s="23" t="s">
        <v>199</v>
      </c>
      <c r="D77" s="23" t="s">
        <v>121</v>
      </c>
      <c r="E77" s="23" t="s">
        <v>122</v>
      </c>
      <c r="F77" s="23" t="s">
        <v>208</v>
      </c>
      <c r="G77" s="23" t="s">
        <v>209</v>
      </c>
      <c r="H77" s="22">
        <v>115241.49</v>
      </c>
      <c r="I77" s="22">
        <v>115241.49</v>
      </c>
      <c r="J77" s="22">
        <v>28810.37</v>
      </c>
      <c r="K77" s="22"/>
      <c r="L77" s="22">
        <v>86431.12</v>
      </c>
      <c r="M77" s="22"/>
      <c r="N77" s="22"/>
      <c r="O77" s="22"/>
      <c r="P77" s="22"/>
      <c r="Q77" s="22"/>
      <c r="R77" s="22"/>
      <c r="S77" s="22"/>
      <c r="T77" s="22"/>
      <c r="U77" s="22"/>
      <c r="V77" s="22"/>
      <c r="W77" s="22"/>
    </row>
    <row r="78" ht="31.4" hidden="1" customHeight="1" spans="1:23">
      <c r="A78" s="120" t="s">
        <v>46</v>
      </c>
      <c r="B78" s="114" t="s">
        <v>259</v>
      </c>
      <c r="C78" s="23" t="s">
        <v>199</v>
      </c>
      <c r="D78" s="23" t="s">
        <v>123</v>
      </c>
      <c r="E78" s="23" t="s">
        <v>124</v>
      </c>
      <c r="F78" s="23" t="s">
        <v>202</v>
      </c>
      <c r="G78" s="23" t="s">
        <v>203</v>
      </c>
      <c r="H78" s="22">
        <v>10140</v>
      </c>
      <c r="I78" s="22">
        <v>10140</v>
      </c>
      <c r="J78" s="22">
        <v>10140</v>
      </c>
      <c r="K78" s="22"/>
      <c r="L78" s="22"/>
      <c r="M78" s="22"/>
      <c r="N78" s="22"/>
      <c r="O78" s="22"/>
      <c r="P78" s="22"/>
      <c r="Q78" s="22"/>
      <c r="R78" s="22"/>
      <c r="S78" s="22"/>
      <c r="T78" s="22"/>
      <c r="U78" s="22"/>
      <c r="V78" s="22"/>
      <c r="W78" s="22"/>
    </row>
    <row r="79" ht="31.4" hidden="1" customHeight="1" spans="1:23">
      <c r="A79" s="120" t="s">
        <v>46</v>
      </c>
      <c r="B79" s="114" t="s">
        <v>260</v>
      </c>
      <c r="C79" s="23" t="s">
        <v>136</v>
      </c>
      <c r="D79" s="23" t="s">
        <v>135</v>
      </c>
      <c r="E79" s="23" t="s">
        <v>136</v>
      </c>
      <c r="F79" s="23" t="s">
        <v>211</v>
      </c>
      <c r="G79" s="23" t="s">
        <v>136</v>
      </c>
      <c r="H79" s="22">
        <v>208067.44</v>
      </c>
      <c r="I79" s="22">
        <v>208067.44</v>
      </c>
      <c r="J79" s="22">
        <v>52016.86</v>
      </c>
      <c r="K79" s="22"/>
      <c r="L79" s="22">
        <v>156050.58</v>
      </c>
      <c r="M79" s="22"/>
      <c r="N79" s="22"/>
      <c r="O79" s="22"/>
      <c r="P79" s="22"/>
      <c r="Q79" s="22"/>
      <c r="R79" s="22"/>
      <c r="S79" s="22"/>
      <c r="T79" s="22"/>
      <c r="U79" s="22"/>
      <c r="V79" s="22"/>
      <c r="W79" s="22"/>
    </row>
    <row r="80" ht="31.4" hidden="1" customHeight="1" spans="1:23">
      <c r="A80" s="120" t="s">
        <v>46</v>
      </c>
      <c r="B80" s="114" t="s">
        <v>261</v>
      </c>
      <c r="C80" s="23" t="s">
        <v>219</v>
      </c>
      <c r="D80" s="23" t="s">
        <v>74</v>
      </c>
      <c r="E80" s="23" t="s">
        <v>75</v>
      </c>
      <c r="F80" s="23" t="s">
        <v>220</v>
      </c>
      <c r="G80" s="23" t="s">
        <v>221</v>
      </c>
      <c r="H80" s="22">
        <v>73710</v>
      </c>
      <c r="I80" s="22">
        <v>73710</v>
      </c>
      <c r="J80" s="22">
        <v>18427.5</v>
      </c>
      <c r="K80" s="22"/>
      <c r="L80" s="22">
        <v>55282.5</v>
      </c>
      <c r="M80" s="22"/>
      <c r="N80" s="22"/>
      <c r="O80" s="22"/>
      <c r="P80" s="22"/>
      <c r="Q80" s="22"/>
      <c r="R80" s="22"/>
      <c r="S80" s="22"/>
      <c r="T80" s="22"/>
      <c r="U80" s="22"/>
      <c r="V80" s="22"/>
      <c r="W80" s="22"/>
    </row>
    <row r="81" ht="31.4" customHeight="1" spans="1:23">
      <c r="A81" s="120" t="s">
        <v>46</v>
      </c>
      <c r="B81" s="114" t="s">
        <v>262</v>
      </c>
      <c r="C81" s="23" t="s">
        <v>223</v>
      </c>
      <c r="D81" s="23" t="s">
        <v>74</v>
      </c>
      <c r="E81" s="23" t="s">
        <v>75</v>
      </c>
      <c r="F81" s="23" t="s">
        <v>224</v>
      </c>
      <c r="G81" s="23" t="s">
        <v>223</v>
      </c>
      <c r="H81" s="22">
        <v>45581.62</v>
      </c>
      <c r="I81" s="22">
        <v>45581.62</v>
      </c>
      <c r="J81" s="22">
        <v>11395.41</v>
      </c>
      <c r="K81" s="22"/>
      <c r="L81" s="22">
        <v>34186.21</v>
      </c>
      <c r="M81" s="22"/>
      <c r="N81" s="22"/>
      <c r="O81" s="22"/>
      <c r="P81" s="22"/>
      <c r="Q81" s="22"/>
      <c r="R81" s="22"/>
      <c r="S81" s="22"/>
      <c r="T81" s="22"/>
      <c r="U81" s="22"/>
      <c r="V81" s="22"/>
      <c r="W81" s="22"/>
    </row>
    <row r="82" ht="31.4" customHeight="1" spans="1:23">
      <c r="A82" s="120" t="s">
        <v>46</v>
      </c>
      <c r="B82" s="114" t="s">
        <v>263</v>
      </c>
      <c r="C82" s="23" t="s">
        <v>226</v>
      </c>
      <c r="D82" s="23" t="s">
        <v>74</v>
      </c>
      <c r="E82" s="23" t="s">
        <v>75</v>
      </c>
      <c r="F82" s="23" t="s">
        <v>227</v>
      </c>
      <c r="G82" s="23" t="s">
        <v>228</v>
      </c>
      <c r="H82" s="22">
        <v>128384.81</v>
      </c>
      <c r="I82" s="22">
        <v>128384.81</v>
      </c>
      <c r="J82" s="22">
        <v>32096.2</v>
      </c>
      <c r="K82" s="22"/>
      <c r="L82" s="22">
        <v>96288.61</v>
      </c>
      <c r="M82" s="22"/>
      <c r="N82" s="22"/>
      <c r="O82" s="22"/>
      <c r="P82" s="22"/>
      <c r="Q82" s="22"/>
      <c r="R82" s="22"/>
      <c r="S82" s="22"/>
      <c r="T82" s="22"/>
      <c r="U82" s="22"/>
      <c r="V82" s="22"/>
      <c r="W82" s="22"/>
    </row>
    <row r="83" ht="31.4" customHeight="1" spans="1:23">
      <c r="A83" s="120" t="s">
        <v>46</v>
      </c>
      <c r="B83" s="114" t="s">
        <v>263</v>
      </c>
      <c r="C83" s="23" t="s">
        <v>226</v>
      </c>
      <c r="D83" s="23" t="s">
        <v>74</v>
      </c>
      <c r="E83" s="23" t="s">
        <v>75</v>
      </c>
      <c r="F83" s="23" t="s">
        <v>241</v>
      </c>
      <c r="G83" s="23" t="s">
        <v>242</v>
      </c>
      <c r="H83" s="22">
        <v>45581.62</v>
      </c>
      <c r="I83" s="22">
        <v>45581.62</v>
      </c>
      <c r="J83" s="22">
        <v>11395.41</v>
      </c>
      <c r="K83" s="22"/>
      <c r="L83" s="22">
        <v>34186.21</v>
      </c>
      <c r="M83" s="22"/>
      <c r="N83" s="22"/>
      <c r="O83" s="22"/>
      <c r="P83" s="22"/>
      <c r="Q83" s="22"/>
      <c r="R83" s="22"/>
      <c r="S83" s="22"/>
      <c r="T83" s="22"/>
      <c r="U83" s="22"/>
      <c r="V83" s="22"/>
      <c r="W83" s="22"/>
    </row>
    <row r="84" ht="31.4" hidden="1" customHeight="1" spans="1:23">
      <c r="A84" s="120" t="s">
        <v>46</v>
      </c>
      <c r="B84" s="114" t="s">
        <v>263</v>
      </c>
      <c r="C84" s="23" t="s">
        <v>226</v>
      </c>
      <c r="D84" s="23" t="s">
        <v>74</v>
      </c>
      <c r="E84" s="23" t="s">
        <v>75</v>
      </c>
      <c r="F84" s="23" t="s">
        <v>220</v>
      </c>
      <c r="G84" s="23" t="s">
        <v>221</v>
      </c>
      <c r="H84" s="22">
        <v>7020</v>
      </c>
      <c r="I84" s="22">
        <v>7020</v>
      </c>
      <c r="J84" s="22">
        <v>1755</v>
      </c>
      <c r="K84" s="22"/>
      <c r="L84" s="22">
        <v>5265</v>
      </c>
      <c r="M84" s="22"/>
      <c r="N84" s="22"/>
      <c r="O84" s="22"/>
      <c r="P84" s="22"/>
      <c r="Q84" s="22"/>
      <c r="R84" s="22"/>
      <c r="S84" s="22"/>
      <c r="T84" s="22"/>
      <c r="U84" s="22"/>
      <c r="V84" s="22"/>
      <c r="W84" s="22"/>
    </row>
    <row r="85" ht="31.4" customHeight="1" spans="1:23">
      <c r="A85" s="120" t="s">
        <v>46</v>
      </c>
      <c r="B85" s="114" t="s">
        <v>263</v>
      </c>
      <c r="C85" s="23" t="s">
        <v>226</v>
      </c>
      <c r="D85" s="23" t="s">
        <v>102</v>
      </c>
      <c r="E85" s="23" t="s">
        <v>103</v>
      </c>
      <c r="F85" s="23" t="s">
        <v>243</v>
      </c>
      <c r="G85" s="23" t="s">
        <v>244</v>
      </c>
      <c r="H85" s="22">
        <v>4860</v>
      </c>
      <c r="I85" s="22">
        <v>4860</v>
      </c>
      <c r="J85" s="22">
        <v>1215</v>
      </c>
      <c r="K85" s="22"/>
      <c r="L85" s="22">
        <v>3645</v>
      </c>
      <c r="M85" s="22"/>
      <c r="N85" s="22"/>
      <c r="O85" s="22"/>
      <c r="P85" s="22"/>
      <c r="Q85" s="22"/>
      <c r="R85" s="22"/>
      <c r="S85" s="22"/>
      <c r="T85" s="22"/>
      <c r="U85" s="22"/>
      <c r="V85" s="22"/>
      <c r="W85" s="22"/>
    </row>
    <row r="86" ht="31.4" hidden="1" customHeight="1" spans="1:23">
      <c r="A86" s="120" t="s">
        <v>46</v>
      </c>
      <c r="B86" s="114" t="s">
        <v>264</v>
      </c>
      <c r="C86" s="23" t="s">
        <v>246</v>
      </c>
      <c r="D86" s="23" t="s">
        <v>74</v>
      </c>
      <c r="E86" s="23" t="s">
        <v>75</v>
      </c>
      <c r="F86" s="23" t="s">
        <v>192</v>
      </c>
      <c r="G86" s="23" t="s">
        <v>193</v>
      </c>
      <c r="H86" s="22">
        <v>266490</v>
      </c>
      <c r="I86" s="22">
        <v>266490</v>
      </c>
      <c r="J86" s="22">
        <v>66622.5</v>
      </c>
      <c r="K86" s="22"/>
      <c r="L86" s="22">
        <v>199867.5</v>
      </c>
      <c r="M86" s="22"/>
      <c r="N86" s="22"/>
      <c r="O86" s="22"/>
      <c r="P86" s="22"/>
      <c r="Q86" s="22"/>
      <c r="R86" s="22"/>
      <c r="S86" s="22"/>
      <c r="T86" s="22"/>
      <c r="U86" s="22"/>
      <c r="V86" s="22"/>
      <c r="W86" s="22"/>
    </row>
    <row r="87" ht="31.4" hidden="1" customHeight="1" spans="1:23">
      <c r="A87" s="120" t="s">
        <v>46</v>
      </c>
      <c r="B87" s="114" t="s">
        <v>265</v>
      </c>
      <c r="C87" s="23" t="s">
        <v>195</v>
      </c>
      <c r="D87" s="23" t="s">
        <v>84</v>
      </c>
      <c r="E87" s="23" t="s">
        <v>85</v>
      </c>
      <c r="F87" s="23" t="s">
        <v>188</v>
      </c>
      <c r="G87" s="23" t="s">
        <v>189</v>
      </c>
      <c r="H87" s="22">
        <v>254388</v>
      </c>
      <c r="I87" s="22">
        <v>254388</v>
      </c>
      <c r="J87" s="22">
        <v>63597</v>
      </c>
      <c r="K87" s="22"/>
      <c r="L87" s="22">
        <v>190791</v>
      </c>
      <c r="M87" s="22"/>
      <c r="N87" s="22"/>
      <c r="O87" s="22"/>
      <c r="P87" s="22"/>
      <c r="Q87" s="22"/>
      <c r="R87" s="22"/>
      <c r="S87" s="22"/>
      <c r="T87" s="22"/>
      <c r="U87" s="22"/>
      <c r="V87" s="22"/>
      <c r="W87" s="22"/>
    </row>
    <row r="88" ht="31.4" hidden="1" customHeight="1" spans="1:23">
      <c r="A88" s="120" t="s">
        <v>46</v>
      </c>
      <c r="B88" s="114" t="s">
        <v>265</v>
      </c>
      <c r="C88" s="23" t="s">
        <v>195</v>
      </c>
      <c r="D88" s="23" t="s">
        <v>84</v>
      </c>
      <c r="E88" s="23" t="s">
        <v>85</v>
      </c>
      <c r="F88" s="23" t="s">
        <v>190</v>
      </c>
      <c r="G88" s="23" t="s">
        <v>191</v>
      </c>
      <c r="H88" s="22">
        <v>120</v>
      </c>
      <c r="I88" s="22">
        <v>120</v>
      </c>
      <c r="J88" s="22">
        <v>30</v>
      </c>
      <c r="K88" s="22"/>
      <c r="L88" s="22">
        <v>90</v>
      </c>
      <c r="M88" s="22"/>
      <c r="N88" s="22"/>
      <c r="O88" s="22"/>
      <c r="P88" s="22"/>
      <c r="Q88" s="22"/>
      <c r="R88" s="22"/>
      <c r="S88" s="22"/>
      <c r="T88" s="22"/>
      <c r="U88" s="22"/>
      <c r="V88" s="22"/>
      <c r="W88" s="22"/>
    </row>
    <row r="89" ht="31.4" hidden="1" customHeight="1" spans="1:23">
      <c r="A89" s="120" t="s">
        <v>46</v>
      </c>
      <c r="B89" s="114" t="s">
        <v>265</v>
      </c>
      <c r="C89" s="23" t="s">
        <v>195</v>
      </c>
      <c r="D89" s="23" t="s">
        <v>84</v>
      </c>
      <c r="E89" s="23" t="s">
        <v>85</v>
      </c>
      <c r="F89" s="23" t="s">
        <v>192</v>
      </c>
      <c r="G89" s="23" t="s">
        <v>193</v>
      </c>
      <c r="H89" s="22">
        <v>21199</v>
      </c>
      <c r="I89" s="22">
        <v>21199</v>
      </c>
      <c r="J89" s="22">
        <v>5299.75</v>
      </c>
      <c r="K89" s="22"/>
      <c r="L89" s="22">
        <v>15899.25</v>
      </c>
      <c r="M89" s="22"/>
      <c r="N89" s="22"/>
      <c r="O89" s="22"/>
      <c r="P89" s="22"/>
      <c r="Q89" s="22"/>
      <c r="R89" s="22"/>
      <c r="S89" s="22"/>
      <c r="T89" s="22"/>
      <c r="U89" s="22"/>
      <c r="V89" s="22"/>
      <c r="W89" s="22"/>
    </row>
    <row r="90" ht="31.4" hidden="1" customHeight="1" spans="1:23">
      <c r="A90" s="120" t="s">
        <v>46</v>
      </c>
      <c r="B90" s="114" t="s">
        <v>265</v>
      </c>
      <c r="C90" s="23" t="s">
        <v>195</v>
      </c>
      <c r="D90" s="23" t="s">
        <v>84</v>
      </c>
      <c r="E90" s="23" t="s">
        <v>85</v>
      </c>
      <c r="F90" s="23" t="s">
        <v>196</v>
      </c>
      <c r="G90" s="23" t="s">
        <v>197</v>
      </c>
      <c r="H90" s="22">
        <v>459936</v>
      </c>
      <c r="I90" s="22">
        <v>459936</v>
      </c>
      <c r="J90" s="22">
        <v>114984</v>
      </c>
      <c r="K90" s="22"/>
      <c r="L90" s="22">
        <v>344952</v>
      </c>
      <c r="M90" s="22"/>
      <c r="N90" s="22"/>
      <c r="O90" s="22"/>
      <c r="P90" s="22"/>
      <c r="Q90" s="22"/>
      <c r="R90" s="22"/>
      <c r="S90" s="22"/>
      <c r="T90" s="22"/>
      <c r="U90" s="22"/>
      <c r="V90" s="22"/>
      <c r="W90" s="22"/>
    </row>
    <row r="91" ht="31.4" hidden="1" customHeight="1" spans="1:23">
      <c r="A91" s="120" t="s">
        <v>46</v>
      </c>
      <c r="B91" s="114" t="s">
        <v>266</v>
      </c>
      <c r="C91" s="23" t="s">
        <v>199</v>
      </c>
      <c r="D91" s="23" t="s">
        <v>104</v>
      </c>
      <c r="E91" s="23" t="s">
        <v>105</v>
      </c>
      <c r="F91" s="23" t="s">
        <v>200</v>
      </c>
      <c r="G91" s="23" t="s">
        <v>201</v>
      </c>
      <c r="H91" s="22">
        <v>100403.68</v>
      </c>
      <c r="I91" s="22">
        <v>100403.68</v>
      </c>
      <c r="J91" s="22">
        <v>25100.92</v>
      </c>
      <c r="K91" s="22"/>
      <c r="L91" s="22">
        <v>75302.76</v>
      </c>
      <c r="M91" s="22"/>
      <c r="N91" s="22"/>
      <c r="O91" s="22"/>
      <c r="P91" s="22"/>
      <c r="Q91" s="22"/>
      <c r="R91" s="22"/>
      <c r="S91" s="22"/>
      <c r="T91" s="22"/>
      <c r="U91" s="22"/>
      <c r="V91" s="22"/>
      <c r="W91" s="22"/>
    </row>
    <row r="92" ht="31.4" hidden="1" customHeight="1" spans="1:23">
      <c r="A92" s="120" t="s">
        <v>46</v>
      </c>
      <c r="B92" s="114" t="s">
        <v>266</v>
      </c>
      <c r="C92" s="23" t="s">
        <v>199</v>
      </c>
      <c r="D92" s="23" t="s">
        <v>112</v>
      </c>
      <c r="E92" s="23" t="s">
        <v>111</v>
      </c>
      <c r="F92" s="23" t="s">
        <v>202</v>
      </c>
      <c r="G92" s="23" t="s">
        <v>203</v>
      </c>
      <c r="H92" s="22">
        <v>4851.32</v>
      </c>
      <c r="I92" s="22">
        <v>4851.32</v>
      </c>
      <c r="J92" s="22">
        <v>1212.83</v>
      </c>
      <c r="K92" s="22"/>
      <c r="L92" s="22">
        <v>3638.49</v>
      </c>
      <c r="M92" s="22"/>
      <c r="N92" s="22"/>
      <c r="O92" s="22"/>
      <c r="P92" s="22"/>
      <c r="Q92" s="22"/>
      <c r="R92" s="22"/>
      <c r="S92" s="22"/>
      <c r="T92" s="22"/>
      <c r="U92" s="22"/>
      <c r="V92" s="22"/>
      <c r="W92" s="22"/>
    </row>
    <row r="93" ht="31.4" hidden="1" customHeight="1" spans="1:23">
      <c r="A93" s="120" t="s">
        <v>46</v>
      </c>
      <c r="B93" s="114" t="s">
        <v>266</v>
      </c>
      <c r="C93" s="23" t="s">
        <v>199</v>
      </c>
      <c r="D93" s="23" t="s">
        <v>119</v>
      </c>
      <c r="E93" s="23" t="s">
        <v>120</v>
      </c>
      <c r="F93" s="23" t="s">
        <v>204</v>
      </c>
      <c r="G93" s="23" t="s">
        <v>205</v>
      </c>
      <c r="H93" s="22">
        <v>67772.48</v>
      </c>
      <c r="I93" s="22">
        <v>67772.48</v>
      </c>
      <c r="J93" s="22">
        <v>16943.12</v>
      </c>
      <c r="K93" s="22"/>
      <c r="L93" s="22">
        <v>50829.36</v>
      </c>
      <c r="M93" s="22"/>
      <c r="N93" s="22"/>
      <c r="O93" s="22"/>
      <c r="P93" s="22"/>
      <c r="Q93" s="22"/>
      <c r="R93" s="22"/>
      <c r="S93" s="22"/>
      <c r="T93" s="22"/>
      <c r="U93" s="22"/>
      <c r="V93" s="22"/>
      <c r="W93" s="22"/>
    </row>
    <row r="94" ht="31.4" hidden="1" customHeight="1" spans="1:23">
      <c r="A94" s="120" t="s">
        <v>46</v>
      </c>
      <c r="B94" s="114" t="s">
        <v>266</v>
      </c>
      <c r="C94" s="23" t="s">
        <v>199</v>
      </c>
      <c r="D94" s="23" t="s">
        <v>121</v>
      </c>
      <c r="E94" s="23" t="s">
        <v>122</v>
      </c>
      <c r="F94" s="23" t="s">
        <v>208</v>
      </c>
      <c r="G94" s="23" t="s">
        <v>209</v>
      </c>
      <c r="H94" s="22">
        <v>31376.15</v>
      </c>
      <c r="I94" s="22">
        <v>31376.15</v>
      </c>
      <c r="J94" s="22">
        <v>7844.04</v>
      </c>
      <c r="K94" s="22"/>
      <c r="L94" s="22">
        <v>23532.11</v>
      </c>
      <c r="M94" s="22"/>
      <c r="N94" s="22"/>
      <c r="O94" s="22"/>
      <c r="P94" s="22"/>
      <c r="Q94" s="22"/>
      <c r="R94" s="22"/>
      <c r="S94" s="22"/>
      <c r="T94" s="22"/>
      <c r="U94" s="22"/>
      <c r="V94" s="22"/>
      <c r="W94" s="22"/>
    </row>
    <row r="95" ht="31.4" hidden="1" customHeight="1" spans="1:23">
      <c r="A95" s="120" t="s">
        <v>46</v>
      </c>
      <c r="B95" s="114" t="s">
        <v>266</v>
      </c>
      <c r="C95" s="23" t="s">
        <v>199</v>
      </c>
      <c r="D95" s="23" t="s">
        <v>123</v>
      </c>
      <c r="E95" s="23" t="s">
        <v>124</v>
      </c>
      <c r="F95" s="23" t="s">
        <v>202</v>
      </c>
      <c r="G95" s="23" t="s">
        <v>203</v>
      </c>
      <c r="H95" s="22">
        <v>2340</v>
      </c>
      <c r="I95" s="22">
        <v>2340</v>
      </c>
      <c r="J95" s="22">
        <v>2340</v>
      </c>
      <c r="K95" s="22"/>
      <c r="L95" s="22"/>
      <c r="M95" s="22"/>
      <c r="N95" s="22"/>
      <c r="O95" s="22"/>
      <c r="P95" s="22"/>
      <c r="Q95" s="22"/>
      <c r="R95" s="22"/>
      <c r="S95" s="22"/>
      <c r="T95" s="22"/>
      <c r="U95" s="22"/>
      <c r="V95" s="22"/>
      <c r="W95" s="22"/>
    </row>
    <row r="96" ht="31.4" hidden="1" customHeight="1" spans="1:23">
      <c r="A96" s="120" t="s">
        <v>46</v>
      </c>
      <c r="B96" s="114" t="s">
        <v>267</v>
      </c>
      <c r="C96" s="23" t="s">
        <v>136</v>
      </c>
      <c r="D96" s="23" t="s">
        <v>135</v>
      </c>
      <c r="E96" s="23" t="s">
        <v>136</v>
      </c>
      <c r="F96" s="23" t="s">
        <v>211</v>
      </c>
      <c r="G96" s="23" t="s">
        <v>136</v>
      </c>
      <c r="H96" s="22">
        <v>71312.02</v>
      </c>
      <c r="I96" s="22">
        <v>71312.02</v>
      </c>
      <c r="J96" s="22">
        <v>17828.01</v>
      </c>
      <c r="K96" s="22"/>
      <c r="L96" s="22">
        <v>53484.01</v>
      </c>
      <c r="M96" s="22"/>
      <c r="N96" s="22"/>
      <c r="O96" s="22"/>
      <c r="P96" s="22"/>
      <c r="Q96" s="22"/>
      <c r="R96" s="22"/>
      <c r="S96" s="22"/>
      <c r="T96" s="22"/>
      <c r="U96" s="22"/>
      <c r="V96" s="22"/>
      <c r="W96" s="22"/>
    </row>
    <row r="97" ht="31.4" customHeight="1" spans="1:23">
      <c r="A97" s="120" t="s">
        <v>46</v>
      </c>
      <c r="B97" s="114" t="s">
        <v>268</v>
      </c>
      <c r="C97" s="23" t="s">
        <v>223</v>
      </c>
      <c r="D97" s="23" t="s">
        <v>84</v>
      </c>
      <c r="E97" s="23" t="s">
        <v>85</v>
      </c>
      <c r="F97" s="23" t="s">
        <v>224</v>
      </c>
      <c r="G97" s="23" t="s">
        <v>223</v>
      </c>
      <c r="H97" s="22">
        <v>14712.86</v>
      </c>
      <c r="I97" s="22">
        <v>14712.86</v>
      </c>
      <c r="J97" s="22">
        <v>3678.22</v>
      </c>
      <c r="K97" s="22"/>
      <c r="L97" s="22">
        <v>11034.64</v>
      </c>
      <c r="M97" s="22"/>
      <c r="N97" s="22"/>
      <c r="O97" s="22"/>
      <c r="P97" s="22"/>
      <c r="Q97" s="22"/>
      <c r="R97" s="22"/>
      <c r="S97" s="22"/>
      <c r="T97" s="22"/>
      <c r="U97" s="22"/>
      <c r="V97" s="22"/>
      <c r="W97" s="22"/>
    </row>
    <row r="98" ht="31.4" customHeight="1" spans="1:23">
      <c r="A98" s="120" t="s">
        <v>46</v>
      </c>
      <c r="B98" s="114" t="s">
        <v>269</v>
      </c>
      <c r="C98" s="23" t="s">
        <v>226</v>
      </c>
      <c r="D98" s="23" t="s">
        <v>84</v>
      </c>
      <c r="E98" s="23" t="s">
        <v>85</v>
      </c>
      <c r="F98" s="23" t="s">
        <v>227</v>
      </c>
      <c r="G98" s="23" t="s">
        <v>228</v>
      </c>
      <c r="H98" s="22">
        <v>38402.33</v>
      </c>
      <c r="I98" s="22">
        <v>38402.33</v>
      </c>
      <c r="J98" s="22">
        <v>9600.58</v>
      </c>
      <c r="K98" s="22"/>
      <c r="L98" s="22">
        <v>28801.75</v>
      </c>
      <c r="M98" s="22"/>
      <c r="N98" s="22"/>
      <c r="O98" s="22"/>
      <c r="P98" s="22"/>
      <c r="Q98" s="22"/>
      <c r="R98" s="22"/>
      <c r="S98" s="22"/>
      <c r="T98" s="22"/>
      <c r="U98" s="22"/>
      <c r="V98" s="22"/>
      <c r="W98" s="22"/>
    </row>
    <row r="99" ht="31.4" customHeight="1" spans="1:23">
      <c r="A99" s="120" t="s">
        <v>46</v>
      </c>
      <c r="B99" s="114" t="s">
        <v>269</v>
      </c>
      <c r="C99" s="23" t="s">
        <v>226</v>
      </c>
      <c r="D99" s="23" t="s">
        <v>84</v>
      </c>
      <c r="E99" s="23" t="s">
        <v>85</v>
      </c>
      <c r="F99" s="23" t="s">
        <v>241</v>
      </c>
      <c r="G99" s="23" t="s">
        <v>242</v>
      </c>
      <c r="H99" s="22">
        <v>14712.86</v>
      </c>
      <c r="I99" s="22">
        <v>14712.86</v>
      </c>
      <c r="J99" s="22">
        <v>3678.22</v>
      </c>
      <c r="K99" s="22"/>
      <c r="L99" s="22">
        <v>11034.64</v>
      </c>
      <c r="M99" s="22"/>
      <c r="N99" s="22"/>
      <c r="O99" s="22"/>
      <c r="P99" s="22"/>
      <c r="Q99" s="22"/>
      <c r="R99" s="22"/>
      <c r="S99" s="22"/>
      <c r="T99" s="22"/>
      <c r="U99" s="22"/>
      <c r="V99" s="22"/>
      <c r="W99" s="22"/>
    </row>
    <row r="100" ht="18.75" customHeight="1" spans="1:23">
      <c r="A100" s="30" t="s">
        <v>137</v>
      </c>
      <c r="B100" s="31"/>
      <c r="C100" s="31"/>
      <c r="D100" s="31"/>
      <c r="E100" s="31"/>
      <c r="F100" s="31"/>
      <c r="G100" s="32"/>
      <c r="H100" s="22">
        <v>89676057.06</v>
      </c>
      <c r="I100" s="22">
        <v>89296057.06</v>
      </c>
      <c r="J100" s="22">
        <v>21574035.31</v>
      </c>
      <c r="K100" s="22"/>
      <c r="L100" s="22">
        <v>67722021.75</v>
      </c>
      <c r="M100" s="22"/>
      <c r="N100" s="22">
        <v>380000</v>
      </c>
      <c r="O100" s="22"/>
      <c r="P100" s="22"/>
      <c r="Q100" s="22"/>
      <c r="R100" s="22"/>
      <c r="S100" s="22"/>
      <c r="T100" s="22"/>
      <c r="U100" s="22"/>
      <c r="V100" s="22"/>
      <c r="W100" s="22"/>
    </row>
  </sheetData>
  <autoFilter ref="A7:W100">
    <filterColumn colId="6">
      <filters blank="1">
        <filter val="7"/>
        <filter val="水费"/>
        <filter val="电费"/>
        <filter val="办公费"/>
        <filter val="会议费"/>
        <filter val="福利费"/>
        <filter val="邮电费"/>
        <filter val="工会经费"/>
        <filter val="公务接待费"/>
        <filter val="公务用车运行维护费"/>
        <filter val="物业管理费"/>
        <filter val="维修（护）费"/>
        <filter val="其他商品和服务支出"/>
      </filters>
    </filterColumn>
    <extLst/>
  </autoFilter>
  <mergeCells count="30">
    <mergeCell ref="A2:W2"/>
    <mergeCell ref="A3:G3"/>
    <mergeCell ref="H4:W4"/>
    <mergeCell ref="I5:M5"/>
    <mergeCell ref="N5:P5"/>
    <mergeCell ref="R5:W5"/>
    <mergeCell ref="A100:G100"/>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19"/>
  <sheetViews>
    <sheetView showZeros="0" topLeftCell="A72" workbookViewId="0">
      <selection activeCell="K85" sqref="K85"/>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18"/>
      <c r="W1" s="53" t="s">
        <v>270</v>
      </c>
    </row>
    <row r="2" ht="27.75" customHeight="1" spans="1:23">
      <c r="A2" s="27" t="s">
        <v>271</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"单位名称："&amp;"云南省人力资源和社会保障厅机关"</f>
        <v>单位名称：云南省人力资源和社会保障厅机关</v>
      </c>
      <c r="B3" s="113" t="str">
        <f t="shared" ref="A3:B3" si="0">"单位名称："&amp;"云南省人力资源和社会保障厅"</f>
        <v>单位名称：云南省人力资源和社会保障厅</v>
      </c>
      <c r="C3" s="113"/>
      <c r="D3" s="113"/>
      <c r="E3" s="113"/>
      <c r="F3" s="113"/>
      <c r="G3" s="113"/>
      <c r="H3" s="113"/>
      <c r="I3" s="113"/>
      <c r="J3" s="6"/>
      <c r="K3" s="6"/>
      <c r="L3" s="6"/>
      <c r="M3" s="6"/>
      <c r="N3" s="6"/>
      <c r="O3" s="6"/>
      <c r="P3" s="6"/>
      <c r="Q3" s="6"/>
      <c r="U3" s="118"/>
      <c r="W3" s="109" t="s">
        <v>162</v>
      </c>
    </row>
    <row r="4" ht="21.75" customHeight="1" spans="1:23">
      <c r="A4" s="8" t="s">
        <v>272</v>
      </c>
      <c r="B4" s="8" t="s">
        <v>172</v>
      </c>
      <c r="C4" s="8" t="s">
        <v>173</v>
      </c>
      <c r="D4" s="8" t="s">
        <v>273</v>
      </c>
      <c r="E4" s="9" t="s">
        <v>174</v>
      </c>
      <c r="F4" s="9" t="s">
        <v>175</v>
      </c>
      <c r="G4" s="9" t="s">
        <v>176</v>
      </c>
      <c r="H4" s="9" t="s">
        <v>177</v>
      </c>
      <c r="I4" s="60" t="s">
        <v>31</v>
      </c>
      <c r="J4" s="60" t="s">
        <v>274</v>
      </c>
      <c r="K4" s="60"/>
      <c r="L4" s="60"/>
      <c r="M4" s="60"/>
      <c r="N4" s="115" t="s">
        <v>179</v>
      </c>
      <c r="O4" s="115"/>
      <c r="P4" s="115"/>
      <c r="Q4" s="9" t="s">
        <v>37</v>
      </c>
      <c r="R4" s="10" t="s">
        <v>52</v>
      </c>
      <c r="S4" s="11"/>
      <c r="T4" s="11"/>
      <c r="U4" s="11"/>
      <c r="V4" s="11"/>
      <c r="W4" s="12"/>
    </row>
    <row r="5" ht="21.75" customHeight="1" spans="1:23">
      <c r="A5" s="13"/>
      <c r="B5" s="13"/>
      <c r="C5" s="13"/>
      <c r="D5" s="13"/>
      <c r="E5" s="14"/>
      <c r="F5" s="14"/>
      <c r="G5" s="14"/>
      <c r="H5" s="14"/>
      <c r="I5" s="60"/>
      <c r="J5" s="44" t="s">
        <v>34</v>
      </c>
      <c r="K5" s="44"/>
      <c r="L5" s="44" t="s">
        <v>35</v>
      </c>
      <c r="M5" s="44" t="s">
        <v>36</v>
      </c>
      <c r="N5" s="116" t="s">
        <v>34</v>
      </c>
      <c r="O5" s="116" t="s">
        <v>35</v>
      </c>
      <c r="P5" s="116" t="s">
        <v>36</v>
      </c>
      <c r="Q5" s="14"/>
      <c r="R5" s="9" t="s">
        <v>33</v>
      </c>
      <c r="S5" s="9" t="s">
        <v>44</v>
      </c>
      <c r="T5" s="9" t="s">
        <v>185</v>
      </c>
      <c r="U5" s="9" t="s">
        <v>40</v>
      </c>
      <c r="V5" s="9" t="s">
        <v>41</v>
      </c>
      <c r="W5" s="9" t="s">
        <v>42</v>
      </c>
    </row>
    <row r="6" ht="40.5" customHeight="1" spans="1:23">
      <c r="A6" s="16"/>
      <c r="B6" s="16"/>
      <c r="C6" s="16"/>
      <c r="D6" s="16"/>
      <c r="E6" s="17"/>
      <c r="F6" s="17"/>
      <c r="G6" s="17"/>
      <c r="H6" s="17"/>
      <c r="I6" s="60"/>
      <c r="J6" s="44" t="s">
        <v>33</v>
      </c>
      <c r="K6" s="44" t="s">
        <v>275</v>
      </c>
      <c r="L6" s="44"/>
      <c r="M6" s="44"/>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4"/>
      <c r="C8" s="23" t="s">
        <v>276</v>
      </c>
      <c r="D8" s="23"/>
      <c r="E8" s="23"/>
      <c r="F8" s="23"/>
      <c r="G8" s="23"/>
      <c r="H8" s="23"/>
      <c r="I8" s="117">
        <v>120000</v>
      </c>
      <c r="J8" s="117"/>
      <c r="K8" s="117"/>
      <c r="L8" s="117"/>
      <c r="M8" s="117"/>
      <c r="N8" s="117">
        <v>120000</v>
      </c>
      <c r="O8" s="117"/>
      <c r="P8" s="117"/>
      <c r="Q8" s="117"/>
      <c r="R8" s="117"/>
      <c r="S8" s="117"/>
      <c r="T8" s="117"/>
      <c r="U8" s="94"/>
      <c r="V8" s="117"/>
      <c r="W8" s="117"/>
    </row>
    <row r="9" ht="32.9" customHeight="1" spans="1:23">
      <c r="A9" s="23" t="s">
        <v>277</v>
      </c>
      <c r="B9" s="114" t="s">
        <v>278</v>
      </c>
      <c r="C9" s="23" t="s">
        <v>276</v>
      </c>
      <c r="D9" s="23" t="s">
        <v>46</v>
      </c>
      <c r="E9" s="23" t="s">
        <v>76</v>
      </c>
      <c r="F9" s="23" t="s">
        <v>77</v>
      </c>
      <c r="G9" s="23" t="s">
        <v>279</v>
      </c>
      <c r="H9" s="23" t="s">
        <v>280</v>
      </c>
      <c r="I9" s="117">
        <v>40000</v>
      </c>
      <c r="J9" s="117"/>
      <c r="K9" s="117"/>
      <c r="L9" s="117"/>
      <c r="M9" s="117"/>
      <c r="N9" s="117">
        <v>40000</v>
      </c>
      <c r="O9" s="117"/>
      <c r="P9" s="117"/>
      <c r="Q9" s="117"/>
      <c r="R9" s="117"/>
      <c r="S9" s="117"/>
      <c r="T9" s="117"/>
      <c r="U9" s="94"/>
      <c r="V9" s="117"/>
      <c r="W9" s="117"/>
    </row>
    <row r="10" ht="32.9" customHeight="1" spans="1:23">
      <c r="A10" s="23" t="s">
        <v>277</v>
      </c>
      <c r="B10" s="114" t="s">
        <v>278</v>
      </c>
      <c r="C10" s="23" t="s">
        <v>276</v>
      </c>
      <c r="D10" s="23" t="s">
        <v>46</v>
      </c>
      <c r="E10" s="23" t="s">
        <v>76</v>
      </c>
      <c r="F10" s="23" t="s">
        <v>77</v>
      </c>
      <c r="G10" s="23" t="s">
        <v>281</v>
      </c>
      <c r="H10" s="23" t="s">
        <v>282</v>
      </c>
      <c r="I10" s="117">
        <v>60000</v>
      </c>
      <c r="J10" s="117"/>
      <c r="K10" s="117"/>
      <c r="L10" s="117"/>
      <c r="M10" s="117"/>
      <c r="N10" s="117">
        <v>60000</v>
      </c>
      <c r="O10" s="117"/>
      <c r="P10" s="117"/>
      <c r="Q10" s="117"/>
      <c r="R10" s="117"/>
      <c r="S10" s="117"/>
      <c r="T10" s="117"/>
      <c r="U10" s="94"/>
      <c r="V10" s="117"/>
      <c r="W10" s="117"/>
    </row>
    <row r="11" ht="32.9" customHeight="1" spans="1:23">
      <c r="A11" s="23" t="s">
        <v>277</v>
      </c>
      <c r="B11" s="114" t="s">
        <v>278</v>
      </c>
      <c r="C11" s="23" t="s">
        <v>276</v>
      </c>
      <c r="D11" s="23" t="s">
        <v>46</v>
      </c>
      <c r="E11" s="23" t="s">
        <v>96</v>
      </c>
      <c r="F11" s="23" t="s">
        <v>97</v>
      </c>
      <c r="G11" s="23" t="s">
        <v>243</v>
      </c>
      <c r="H11" s="23" t="s">
        <v>244</v>
      </c>
      <c r="I11" s="117">
        <v>20000</v>
      </c>
      <c r="J11" s="117"/>
      <c r="K11" s="117"/>
      <c r="L11" s="117"/>
      <c r="M11" s="117"/>
      <c r="N11" s="117">
        <v>20000</v>
      </c>
      <c r="O11" s="117"/>
      <c r="P11" s="117"/>
      <c r="Q11" s="117"/>
      <c r="R11" s="117"/>
      <c r="S11" s="117"/>
      <c r="T11" s="117"/>
      <c r="U11" s="94"/>
      <c r="V11" s="117"/>
      <c r="W11" s="117"/>
    </row>
    <row r="12" ht="32.9" customHeight="1" spans="1:23">
      <c r="A12" s="23"/>
      <c r="B12" s="23"/>
      <c r="C12" s="23" t="s">
        <v>283</v>
      </c>
      <c r="D12" s="23"/>
      <c r="E12" s="23"/>
      <c r="F12" s="23"/>
      <c r="G12" s="23"/>
      <c r="H12" s="23"/>
      <c r="I12" s="117">
        <v>89677.5</v>
      </c>
      <c r="J12" s="117"/>
      <c r="K12" s="117"/>
      <c r="L12" s="117"/>
      <c r="M12" s="117"/>
      <c r="N12" s="117">
        <v>89677.5</v>
      </c>
      <c r="O12" s="117"/>
      <c r="P12" s="117"/>
      <c r="Q12" s="117"/>
      <c r="R12" s="117"/>
      <c r="S12" s="117"/>
      <c r="T12" s="117"/>
      <c r="U12" s="94"/>
      <c r="V12" s="117"/>
      <c r="W12" s="117"/>
    </row>
    <row r="13" ht="32.9" customHeight="1" spans="1:23">
      <c r="A13" s="23" t="s">
        <v>284</v>
      </c>
      <c r="B13" s="114" t="s">
        <v>285</v>
      </c>
      <c r="C13" s="23" t="s">
        <v>283</v>
      </c>
      <c r="D13" s="23" t="s">
        <v>46</v>
      </c>
      <c r="E13" s="23" t="s">
        <v>129</v>
      </c>
      <c r="F13" s="23" t="s">
        <v>130</v>
      </c>
      <c r="G13" s="23" t="s">
        <v>279</v>
      </c>
      <c r="H13" s="23" t="s">
        <v>280</v>
      </c>
      <c r="I13" s="117">
        <v>88163.5</v>
      </c>
      <c r="J13" s="117"/>
      <c r="K13" s="117"/>
      <c r="L13" s="117"/>
      <c r="M13" s="117"/>
      <c r="N13" s="117">
        <v>88163.5</v>
      </c>
      <c r="O13" s="117"/>
      <c r="P13" s="117"/>
      <c r="Q13" s="117"/>
      <c r="R13" s="117"/>
      <c r="S13" s="117"/>
      <c r="T13" s="117"/>
      <c r="U13" s="94"/>
      <c r="V13" s="117"/>
      <c r="W13" s="117"/>
    </row>
    <row r="14" ht="32.9" customHeight="1" spans="1:23">
      <c r="A14" s="23" t="s">
        <v>284</v>
      </c>
      <c r="B14" s="114" t="s">
        <v>285</v>
      </c>
      <c r="C14" s="23" t="s">
        <v>283</v>
      </c>
      <c r="D14" s="23" t="s">
        <v>46</v>
      </c>
      <c r="E14" s="23" t="s">
        <v>129</v>
      </c>
      <c r="F14" s="23" t="s">
        <v>130</v>
      </c>
      <c r="G14" s="23" t="s">
        <v>286</v>
      </c>
      <c r="H14" s="23" t="s">
        <v>287</v>
      </c>
      <c r="I14" s="117">
        <v>1514</v>
      </c>
      <c r="J14" s="117"/>
      <c r="K14" s="117"/>
      <c r="L14" s="117"/>
      <c r="M14" s="117"/>
      <c r="N14" s="117">
        <v>1514</v>
      </c>
      <c r="O14" s="117"/>
      <c r="P14" s="117"/>
      <c r="Q14" s="117"/>
      <c r="R14" s="117"/>
      <c r="S14" s="117"/>
      <c r="T14" s="117"/>
      <c r="U14" s="94"/>
      <c r="V14" s="117"/>
      <c r="W14" s="117"/>
    </row>
    <row r="15" ht="32.9" customHeight="1" spans="1:23">
      <c r="A15" s="23"/>
      <c r="B15" s="23"/>
      <c r="C15" s="23" t="s">
        <v>288</v>
      </c>
      <c r="D15" s="23"/>
      <c r="E15" s="23"/>
      <c r="F15" s="23"/>
      <c r="G15" s="23"/>
      <c r="H15" s="23"/>
      <c r="I15" s="117">
        <v>9300</v>
      </c>
      <c r="J15" s="117"/>
      <c r="K15" s="117"/>
      <c r="L15" s="117"/>
      <c r="M15" s="117"/>
      <c r="N15" s="117">
        <v>9300</v>
      </c>
      <c r="O15" s="117"/>
      <c r="P15" s="117"/>
      <c r="Q15" s="117"/>
      <c r="R15" s="117"/>
      <c r="S15" s="117"/>
      <c r="T15" s="117"/>
      <c r="U15" s="94"/>
      <c r="V15" s="117"/>
      <c r="W15" s="117"/>
    </row>
    <row r="16" ht="32.9" customHeight="1" spans="1:23">
      <c r="A16" s="23" t="s">
        <v>277</v>
      </c>
      <c r="B16" s="114" t="s">
        <v>289</v>
      </c>
      <c r="C16" s="23" t="s">
        <v>288</v>
      </c>
      <c r="D16" s="23" t="s">
        <v>46</v>
      </c>
      <c r="E16" s="23" t="s">
        <v>76</v>
      </c>
      <c r="F16" s="23" t="s">
        <v>77</v>
      </c>
      <c r="G16" s="23" t="s">
        <v>290</v>
      </c>
      <c r="H16" s="23" t="s">
        <v>291</v>
      </c>
      <c r="I16" s="117">
        <v>9300</v>
      </c>
      <c r="J16" s="117"/>
      <c r="K16" s="117"/>
      <c r="L16" s="117"/>
      <c r="M16" s="117"/>
      <c r="N16" s="117">
        <v>9300</v>
      </c>
      <c r="O16" s="117"/>
      <c r="P16" s="117"/>
      <c r="Q16" s="117"/>
      <c r="R16" s="117"/>
      <c r="S16" s="117"/>
      <c r="T16" s="117"/>
      <c r="U16" s="94"/>
      <c r="V16" s="117"/>
      <c r="W16" s="117"/>
    </row>
    <row r="17" ht="32.9" customHeight="1" spans="1:23">
      <c r="A17" s="23"/>
      <c r="B17" s="23"/>
      <c r="C17" s="23" t="s">
        <v>292</v>
      </c>
      <c r="D17" s="23"/>
      <c r="E17" s="23"/>
      <c r="F17" s="23"/>
      <c r="G17" s="23"/>
      <c r="H17" s="23"/>
      <c r="I17" s="117">
        <v>16948</v>
      </c>
      <c r="J17" s="117"/>
      <c r="K17" s="117"/>
      <c r="L17" s="117"/>
      <c r="M17" s="117"/>
      <c r="N17" s="117">
        <v>16948</v>
      </c>
      <c r="O17" s="117"/>
      <c r="P17" s="117"/>
      <c r="Q17" s="117"/>
      <c r="R17" s="117"/>
      <c r="S17" s="117"/>
      <c r="T17" s="117"/>
      <c r="U17" s="94"/>
      <c r="V17" s="117"/>
      <c r="W17" s="117"/>
    </row>
    <row r="18" ht="32.9" customHeight="1" spans="1:23">
      <c r="A18" s="23" t="s">
        <v>277</v>
      </c>
      <c r="B18" s="114" t="s">
        <v>293</v>
      </c>
      <c r="C18" s="23" t="s">
        <v>292</v>
      </c>
      <c r="D18" s="23" t="s">
        <v>46</v>
      </c>
      <c r="E18" s="23" t="s">
        <v>96</v>
      </c>
      <c r="F18" s="23" t="s">
        <v>97</v>
      </c>
      <c r="G18" s="23" t="s">
        <v>279</v>
      </c>
      <c r="H18" s="23" t="s">
        <v>280</v>
      </c>
      <c r="I18" s="117">
        <v>16948</v>
      </c>
      <c r="J18" s="117"/>
      <c r="K18" s="117"/>
      <c r="L18" s="117"/>
      <c r="M18" s="117"/>
      <c r="N18" s="117">
        <v>16948</v>
      </c>
      <c r="O18" s="117"/>
      <c r="P18" s="117"/>
      <c r="Q18" s="117"/>
      <c r="R18" s="117"/>
      <c r="S18" s="117"/>
      <c r="T18" s="117"/>
      <c r="U18" s="94"/>
      <c r="V18" s="117"/>
      <c r="W18" s="117"/>
    </row>
    <row r="19" ht="32.9" customHeight="1" spans="1:23">
      <c r="A19" s="23"/>
      <c r="B19" s="23"/>
      <c r="C19" s="23" t="s">
        <v>294</v>
      </c>
      <c r="D19" s="23"/>
      <c r="E19" s="23"/>
      <c r="F19" s="23"/>
      <c r="G19" s="23"/>
      <c r="H19" s="23"/>
      <c r="I19" s="117">
        <v>4130000</v>
      </c>
      <c r="J19" s="117">
        <v>4130000</v>
      </c>
      <c r="K19" s="117"/>
      <c r="L19" s="117"/>
      <c r="M19" s="117"/>
      <c r="N19" s="117"/>
      <c r="O19" s="117"/>
      <c r="P19" s="117"/>
      <c r="Q19" s="117"/>
      <c r="R19" s="117"/>
      <c r="S19" s="117"/>
      <c r="T19" s="117"/>
      <c r="U19" s="94"/>
      <c r="V19" s="117"/>
      <c r="W19" s="117"/>
    </row>
    <row r="20" ht="32.9" customHeight="1" spans="1:23">
      <c r="A20" s="23" t="s">
        <v>295</v>
      </c>
      <c r="B20" s="114" t="s">
        <v>296</v>
      </c>
      <c r="C20" s="23" t="s">
        <v>294</v>
      </c>
      <c r="D20" s="23" t="s">
        <v>46</v>
      </c>
      <c r="E20" s="23" t="s">
        <v>96</v>
      </c>
      <c r="F20" s="23" t="s">
        <v>97</v>
      </c>
      <c r="G20" s="23" t="s">
        <v>227</v>
      </c>
      <c r="H20" s="23" t="s">
        <v>228</v>
      </c>
      <c r="I20" s="117">
        <v>4130000</v>
      </c>
      <c r="J20" s="117">
        <v>4130000</v>
      </c>
      <c r="K20" s="117"/>
      <c r="L20" s="117"/>
      <c r="M20" s="117"/>
      <c r="N20" s="117"/>
      <c r="O20" s="117"/>
      <c r="P20" s="117"/>
      <c r="Q20" s="117"/>
      <c r="R20" s="117"/>
      <c r="S20" s="117"/>
      <c r="T20" s="117"/>
      <c r="U20" s="94"/>
      <c r="V20" s="117"/>
      <c r="W20" s="117"/>
    </row>
    <row r="21" ht="32.9" customHeight="1" spans="1:23">
      <c r="A21" s="23"/>
      <c r="B21" s="23"/>
      <c r="C21" s="23" t="s">
        <v>297</v>
      </c>
      <c r="D21" s="23"/>
      <c r="E21" s="23"/>
      <c r="F21" s="23"/>
      <c r="G21" s="23"/>
      <c r="H21" s="23"/>
      <c r="I21" s="117">
        <v>1281159.13</v>
      </c>
      <c r="J21" s="117">
        <v>1000000</v>
      </c>
      <c r="K21" s="117">
        <v>1000000</v>
      </c>
      <c r="L21" s="117"/>
      <c r="M21" s="117"/>
      <c r="N21" s="117">
        <v>281159.13</v>
      </c>
      <c r="O21" s="117"/>
      <c r="P21" s="117"/>
      <c r="Q21" s="117"/>
      <c r="R21" s="117"/>
      <c r="S21" s="117"/>
      <c r="T21" s="117"/>
      <c r="U21" s="94"/>
      <c r="V21" s="117"/>
      <c r="W21" s="117"/>
    </row>
    <row r="22" ht="32.9" customHeight="1" spans="1:23">
      <c r="A22" s="23" t="s">
        <v>277</v>
      </c>
      <c r="B22" s="114" t="s">
        <v>298</v>
      </c>
      <c r="C22" s="23" t="s">
        <v>297</v>
      </c>
      <c r="D22" s="23" t="s">
        <v>46</v>
      </c>
      <c r="E22" s="23" t="s">
        <v>68</v>
      </c>
      <c r="F22" s="23" t="s">
        <v>69</v>
      </c>
      <c r="G22" s="23" t="s">
        <v>237</v>
      </c>
      <c r="H22" s="23" t="s">
        <v>238</v>
      </c>
      <c r="I22" s="117">
        <v>580780</v>
      </c>
      <c r="J22" s="117">
        <v>580780</v>
      </c>
      <c r="K22" s="117">
        <v>580780</v>
      </c>
      <c r="L22" s="117"/>
      <c r="M22" s="117"/>
      <c r="N22" s="117"/>
      <c r="O22" s="117"/>
      <c r="P22" s="117"/>
      <c r="Q22" s="117"/>
      <c r="R22" s="117"/>
      <c r="S22" s="117"/>
      <c r="T22" s="117"/>
      <c r="U22" s="94"/>
      <c r="V22" s="117"/>
      <c r="W22" s="117"/>
    </row>
    <row r="23" ht="32.9" customHeight="1" spans="1:23">
      <c r="A23" s="23" t="s">
        <v>277</v>
      </c>
      <c r="B23" s="114" t="s">
        <v>298</v>
      </c>
      <c r="C23" s="23" t="s">
        <v>297</v>
      </c>
      <c r="D23" s="23" t="s">
        <v>46</v>
      </c>
      <c r="E23" s="23" t="s">
        <v>68</v>
      </c>
      <c r="F23" s="23" t="s">
        <v>69</v>
      </c>
      <c r="G23" s="23" t="s">
        <v>281</v>
      </c>
      <c r="H23" s="23" t="s">
        <v>282</v>
      </c>
      <c r="I23" s="117">
        <v>700379.13</v>
      </c>
      <c r="J23" s="117">
        <v>419220</v>
      </c>
      <c r="K23" s="117">
        <v>419220</v>
      </c>
      <c r="L23" s="117"/>
      <c r="M23" s="117"/>
      <c r="N23" s="117">
        <v>281159.13</v>
      </c>
      <c r="O23" s="117"/>
      <c r="P23" s="117"/>
      <c r="Q23" s="117"/>
      <c r="R23" s="117"/>
      <c r="S23" s="117"/>
      <c r="T23" s="117"/>
      <c r="U23" s="94"/>
      <c r="V23" s="117"/>
      <c r="W23" s="117"/>
    </row>
    <row r="24" ht="32.9" customHeight="1" spans="1:23">
      <c r="A24" s="23"/>
      <c r="B24" s="23"/>
      <c r="C24" s="23" t="s">
        <v>299</v>
      </c>
      <c r="D24" s="23"/>
      <c r="E24" s="23"/>
      <c r="F24" s="23"/>
      <c r="G24" s="23"/>
      <c r="H24" s="23"/>
      <c r="I24" s="117">
        <v>884400</v>
      </c>
      <c r="J24" s="117">
        <v>884400</v>
      </c>
      <c r="K24" s="117">
        <v>884400</v>
      </c>
      <c r="L24" s="117"/>
      <c r="M24" s="117"/>
      <c r="N24" s="117"/>
      <c r="O24" s="117"/>
      <c r="P24" s="117"/>
      <c r="Q24" s="117"/>
      <c r="R24" s="117"/>
      <c r="S24" s="117"/>
      <c r="T24" s="117"/>
      <c r="U24" s="94"/>
      <c r="V24" s="117"/>
      <c r="W24" s="117"/>
    </row>
    <row r="25" ht="32.9" customHeight="1" spans="1:23">
      <c r="A25" s="23" t="s">
        <v>300</v>
      </c>
      <c r="B25" s="114" t="s">
        <v>301</v>
      </c>
      <c r="C25" s="23" t="s">
        <v>299</v>
      </c>
      <c r="D25" s="23" t="s">
        <v>46</v>
      </c>
      <c r="E25" s="23" t="s">
        <v>96</v>
      </c>
      <c r="F25" s="23" t="s">
        <v>97</v>
      </c>
      <c r="G25" s="23" t="s">
        <v>302</v>
      </c>
      <c r="H25" s="23" t="s">
        <v>303</v>
      </c>
      <c r="I25" s="117">
        <v>777500</v>
      </c>
      <c r="J25" s="117">
        <v>777500</v>
      </c>
      <c r="K25" s="117">
        <v>777500</v>
      </c>
      <c r="L25" s="117"/>
      <c r="M25" s="117"/>
      <c r="N25" s="117"/>
      <c r="O25" s="117"/>
      <c r="P25" s="117"/>
      <c r="Q25" s="117"/>
      <c r="R25" s="117"/>
      <c r="S25" s="117"/>
      <c r="T25" s="117"/>
      <c r="U25" s="94"/>
      <c r="V25" s="117"/>
      <c r="W25" s="117"/>
    </row>
    <row r="26" ht="32.9" customHeight="1" spans="1:23">
      <c r="A26" s="23" t="s">
        <v>300</v>
      </c>
      <c r="B26" s="114" t="s">
        <v>304</v>
      </c>
      <c r="C26" s="23" t="s">
        <v>299</v>
      </c>
      <c r="D26" s="23" t="s">
        <v>46</v>
      </c>
      <c r="E26" s="23" t="s">
        <v>74</v>
      </c>
      <c r="F26" s="23" t="s">
        <v>75</v>
      </c>
      <c r="G26" s="23" t="s">
        <v>302</v>
      </c>
      <c r="H26" s="23" t="s">
        <v>303</v>
      </c>
      <c r="I26" s="117">
        <v>106900</v>
      </c>
      <c r="J26" s="117">
        <v>106900</v>
      </c>
      <c r="K26" s="117">
        <v>106900</v>
      </c>
      <c r="L26" s="117"/>
      <c r="M26" s="117"/>
      <c r="N26" s="117"/>
      <c r="O26" s="117"/>
      <c r="P26" s="117"/>
      <c r="Q26" s="117"/>
      <c r="R26" s="117"/>
      <c r="S26" s="117"/>
      <c r="T26" s="117"/>
      <c r="U26" s="94"/>
      <c r="V26" s="117"/>
      <c r="W26" s="117"/>
    </row>
    <row r="27" ht="32.9" customHeight="1" spans="1:23">
      <c r="A27" s="23"/>
      <c r="B27" s="23"/>
      <c r="C27" s="23" t="s">
        <v>305</v>
      </c>
      <c r="D27" s="23"/>
      <c r="E27" s="23"/>
      <c r="F27" s="23"/>
      <c r="G27" s="23"/>
      <c r="H27" s="23"/>
      <c r="I27" s="117">
        <v>264291800</v>
      </c>
      <c r="J27" s="117">
        <v>264291800</v>
      </c>
      <c r="K27" s="117"/>
      <c r="L27" s="117"/>
      <c r="M27" s="117"/>
      <c r="N27" s="117"/>
      <c r="O27" s="117"/>
      <c r="P27" s="117"/>
      <c r="Q27" s="117"/>
      <c r="R27" s="117"/>
      <c r="S27" s="117"/>
      <c r="T27" s="117"/>
      <c r="U27" s="94"/>
      <c r="V27" s="117"/>
      <c r="W27" s="117"/>
    </row>
    <row r="28" ht="32.9" customHeight="1" spans="1:23">
      <c r="A28" s="23" t="s">
        <v>284</v>
      </c>
      <c r="B28" s="114" t="s">
        <v>306</v>
      </c>
      <c r="C28" s="23" t="s">
        <v>305</v>
      </c>
      <c r="D28" s="23" t="s">
        <v>46</v>
      </c>
      <c r="E28" s="23" t="s">
        <v>94</v>
      </c>
      <c r="F28" s="23" t="s">
        <v>95</v>
      </c>
      <c r="G28" s="23" t="s">
        <v>307</v>
      </c>
      <c r="H28" s="23" t="s">
        <v>308</v>
      </c>
      <c r="I28" s="117">
        <v>86000000</v>
      </c>
      <c r="J28" s="117">
        <v>86000000</v>
      </c>
      <c r="K28" s="117"/>
      <c r="L28" s="117"/>
      <c r="M28" s="117"/>
      <c r="N28" s="117"/>
      <c r="O28" s="117"/>
      <c r="P28" s="117"/>
      <c r="Q28" s="117"/>
      <c r="R28" s="117"/>
      <c r="S28" s="117"/>
      <c r="T28" s="117"/>
      <c r="U28" s="94"/>
      <c r="V28" s="117"/>
      <c r="W28" s="117"/>
    </row>
    <row r="29" ht="32.9" customHeight="1" spans="1:23">
      <c r="A29" s="23" t="s">
        <v>284</v>
      </c>
      <c r="B29" s="114" t="s">
        <v>306</v>
      </c>
      <c r="C29" s="23" t="s">
        <v>305</v>
      </c>
      <c r="D29" s="23" t="s">
        <v>46</v>
      </c>
      <c r="E29" s="23" t="s">
        <v>94</v>
      </c>
      <c r="F29" s="23" t="s">
        <v>95</v>
      </c>
      <c r="G29" s="23" t="s">
        <v>309</v>
      </c>
      <c r="H29" s="23" t="s">
        <v>310</v>
      </c>
      <c r="I29" s="117">
        <v>178291800</v>
      </c>
      <c r="J29" s="117">
        <v>178291800</v>
      </c>
      <c r="K29" s="117"/>
      <c r="L29" s="117"/>
      <c r="M29" s="117"/>
      <c r="N29" s="117"/>
      <c r="O29" s="117"/>
      <c r="P29" s="117"/>
      <c r="Q29" s="117"/>
      <c r="R29" s="117"/>
      <c r="S29" s="117"/>
      <c r="T29" s="117"/>
      <c r="U29" s="94"/>
      <c r="V29" s="117"/>
      <c r="W29" s="117"/>
    </row>
    <row r="30" ht="32.9" customHeight="1" spans="1:23">
      <c r="A30" s="23"/>
      <c r="B30" s="23"/>
      <c r="C30" s="23" t="s">
        <v>311</v>
      </c>
      <c r="D30" s="23"/>
      <c r="E30" s="23"/>
      <c r="F30" s="23"/>
      <c r="G30" s="23"/>
      <c r="H30" s="23"/>
      <c r="I30" s="117">
        <v>35325440</v>
      </c>
      <c r="J30" s="117">
        <v>35000000</v>
      </c>
      <c r="K30" s="117">
        <v>35000000</v>
      </c>
      <c r="L30" s="117"/>
      <c r="M30" s="117"/>
      <c r="N30" s="117">
        <v>325440</v>
      </c>
      <c r="O30" s="117"/>
      <c r="P30" s="117"/>
      <c r="Q30" s="117"/>
      <c r="R30" s="117"/>
      <c r="S30" s="117"/>
      <c r="T30" s="117"/>
      <c r="U30" s="94"/>
      <c r="V30" s="117"/>
      <c r="W30" s="117"/>
    </row>
    <row r="31" ht="32.9" customHeight="1" spans="1:23">
      <c r="A31" s="23" t="s">
        <v>284</v>
      </c>
      <c r="B31" s="114" t="s">
        <v>312</v>
      </c>
      <c r="C31" s="23" t="s">
        <v>311</v>
      </c>
      <c r="D31" s="23" t="s">
        <v>46</v>
      </c>
      <c r="E31" s="23" t="s">
        <v>76</v>
      </c>
      <c r="F31" s="23" t="s">
        <v>77</v>
      </c>
      <c r="G31" s="23" t="s">
        <v>279</v>
      </c>
      <c r="H31" s="23" t="s">
        <v>280</v>
      </c>
      <c r="I31" s="117">
        <v>205100</v>
      </c>
      <c r="J31" s="117">
        <v>205100</v>
      </c>
      <c r="K31" s="117">
        <v>205100</v>
      </c>
      <c r="L31" s="117"/>
      <c r="M31" s="117"/>
      <c r="N31" s="117"/>
      <c r="O31" s="117"/>
      <c r="P31" s="117"/>
      <c r="Q31" s="117"/>
      <c r="R31" s="117"/>
      <c r="S31" s="117"/>
      <c r="T31" s="117"/>
      <c r="U31" s="94"/>
      <c r="V31" s="117"/>
      <c r="W31" s="117"/>
    </row>
    <row r="32" ht="32.9" customHeight="1" spans="1:23">
      <c r="A32" s="23" t="s">
        <v>284</v>
      </c>
      <c r="B32" s="114" t="s">
        <v>312</v>
      </c>
      <c r="C32" s="23" t="s">
        <v>311</v>
      </c>
      <c r="D32" s="23" t="s">
        <v>46</v>
      </c>
      <c r="E32" s="23" t="s">
        <v>76</v>
      </c>
      <c r="F32" s="23" t="s">
        <v>77</v>
      </c>
      <c r="G32" s="23" t="s">
        <v>237</v>
      </c>
      <c r="H32" s="23" t="s">
        <v>238</v>
      </c>
      <c r="I32" s="117">
        <v>550000</v>
      </c>
      <c r="J32" s="117">
        <v>550000</v>
      </c>
      <c r="K32" s="117">
        <v>550000</v>
      </c>
      <c r="L32" s="117"/>
      <c r="M32" s="117"/>
      <c r="N32" s="117"/>
      <c r="O32" s="117"/>
      <c r="P32" s="117"/>
      <c r="Q32" s="117"/>
      <c r="R32" s="117"/>
      <c r="S32" s="117"/>
      <c r="T32" s="117"/>
      <c r="U32" s="94"/>
      <c r="V32" s="117"/>
      <c r="W32" s="117"/>
    </row>
    <row r="33" ht="32.9" customHeight="1" spans="1:23">
      <c r="A33" s="23" t="s">
        <v>284</v>
      </c>
      <c r="B33" s="114" t="s">
        <v>312</v>
      </c>
      <c r="C33" s="23" t="s">
        <v>311</v>
      </c>
      <c r="D33" s="23" t="s">
        <v>46</v>
      </c>
      <c r="E33" s="23" t="s">
        <v>76</v>
      </c>
      <c r="F33" s="23" t="s">
        <v>77</v>
      </c>
      <c r="G33" s="23" t="s">
        <v>313</v>
      </c>
      <c r="H33" s="23" t="s">
        <v>314</v>
      </c>
      <c r="I33" s="117">
        <v>139388</v>
      </c>
      <c r="J33" s="117">
        <v>139388</v>
      </c>
      <c r="K33" s="117">
        <v>139388</v>
      </c>
      <c r="L33" s="117"/>
      <c r="M33" s="117"/>
      <c r="N33" s="117"/>
      <c r="O33" s="117"/>
      <c r="P33" s="117"/>
      <c r="Q33" s="117"/>
      <c r="R33" s="117"/>
      <c r="S33" s="117"/>
      <c r="T33" s="117"/>
      <c r="U33" s="94"/>
      <c r="V33" s="117"/>
      <c r="W33" s="117"/>
    </row>
    <row r="34" ht="32.9" customHeight="1" spans="1:23">
      <c r="A34" s="23" t="s">
        <v>284</v>
      </c>
      <c r="B34" s="114" t="s">
        <v>312</v>
      </c>
      <c r="C34" s="23" t="s">
        <v>311</v>
      </c>
      <c r="D34" s="23" t="s">
        <v>46</v>
      </c>
      <c r="E34" s="23" t="s">
        <v>76</v>
      </c>
      <c r="F34" s="23" t="s">
        <v>77</v>
      </c>
      <c r="G34" s="23" t="s">
        <v>286</v>
      </c>
      <c r="H34" s="23" t="s">
        <v>287</v>
      </c>
      <c r="I34" s="117">
        <v>199900</v>
      </c>
      <c r="J34" s="117">
        <v>199900</v>
      </c>
      <c r="K34" s="117">
        <v>199900</v>
      </c>
      <c r="L34" s="117"/>
      <c r="M34" s="117"/>
      <c r="N34" s="117"/>
      <c r="O34" s="117"/>
      <c r="P34" s="117"/>
      <c r="Q34" s="117"/>
      <c r="R34" s="117"/>
      <c r="S34" s="117"/>
      <c r="T34" s="117"/>
      <c r="U34" s="94"/>
      <c r="V34" s="117"/>
      <c r="W34" s="117"/>
    </row>
    <row r="35" ht="32.9" customHeight="1" spans="1:23">
      <c r="A35" s="23" t="s">
        <v>284</v>
      </c>
      <c r="B35" s="114" t="s">
        <v>312</v>
      </c>
      <c r="C35" s="23" t="s">
        <v>311</v>
      </c>
      <c r="D35" s="23" t="s">
        <v>46</v>
      </c>
      <c r="E35" s="23" t="s">
        <v>76</v>
      </c>
      <c r="F35" s="23" t="s">
        <v>77</v>
      </c>
      <c r="G35" s="23" t="s">
        <v>281</v>
      </c>
      <c r="H35" s="23" t="s">
        <v>282</v>
      </c>
      <c r="I35" s="117">
        <v>582000</v>
      </c>
      <c r="J35" s="117">
        <v>582000</v>
      </c>
      <c r="K35" s="117">
        <v>582000</v>
      </c>
      <c r="L35" s="117"/>
      <c r="M35" s="117"/>
      <c r="N35" s="117"/>
      <c r="O35" s="117"/>
      <c r="P35" s="117"/>
      <c r="Q35" s="117"/>
      <c r="R35" s="117"/>
      <c r="S35" s="117"/>
      <c r="T35" s="117"/>
      <c r="U35" s="94"/>
      <c r="V35" s="117"/>
      <c r="W35" s="117"/>
    </row>
    <row r="36" ht="32.9" customHeight="1" spans="1:23">
      <c r="A36" s="23" t="s">
        <v>284</v>
      </c>
      <c r="B36" s="114" t="s">
        <v>312</v>
      </c>
      <c r="C36" s="23" t="s">
        <v>311</v>
      </c>
      <c r="D36" s="23" t="s">
        <v>46</v>
      </c>
      <c r="E36" s="23" t="s">
        <v>76</v>
      </c>
      <c r="F36" s="23" t="s">
        <v>77</v>
      </c>
      <c r="G36" s="23" t="s">
        <v>290</v>
      </c>
      <c r="H36" s="23" t="s">
        <v>291</v>
      </c>
      <c r="I36" s="117">
        <v>1935272</v>
      </c>
      <c r="J36" s="117">
        <v>1935272</v>
      </c>
      <c r="K36" s="117">
        <v>1935272</v>
      </c>
      <c r="L36" s="117"/>
      <c r="M36" s="117"/>
      <c r="N36" s="117"/>
      <c r="O36" s="117"/>
      <c r="P36" s="117"/>
      <c r="Q36" s="117"/>
      <c r="R36" s="117"/>
      <c r="S36" s="117"/>
      <c r="T36" s="117"/>
      <c r="U36" s="94"/>
      <c r="V36" s="117"/>
      <c r="W36" s="117"/>
    </row>
    <row r="37" ht="32.9" customHeight="1" spans="1:23">
      <c r="A37" s="23" t="s">
        <v>284</v>
      </c>
      <c r="B37" s="114" t="s">
        <v>312</v>
      </c>
      <c r="C37" s="23" t="s">
        <v>311</v>
      </c>
      <c r="D37" s="23" t="s">
        <v>46</v>
      </c>
      <c r="E37" s="23" t="s">
        <v>76</v>
      </c>
      <c r="F37" s="23" t="s">
        <v>77</v>
      </c>
      <c r="G37" s="23" t="s">
        <v>309</v>
      </c>
      <c r="H37" s="23" t="s">
        <v>310</v>
      </c>
      <c r="I37" s="117">
        <v>32000</v>
      </c>
      <c r="J37" s="117">
        <v>32000</v>
      </c>
      <c r="K37" s="117">
        <v>32000</v>
      </c>
      <c r="L37" s="117"/>
      <c r="M37" s="117"/>
      <c r="N37" s="117"/>
      <c r="O37" s="117"/>
      <c r="P37" s="117"/>
      <c r="Q37" s="117"/>
      <c r="R37" s="117"/>
      <c r="S37" s="117"/>
      <c r="T37" s="117"/>
      <c r="U37" s="94"/>
      <c r="V37" s="117"/>
      <c r="W37" s="117"/>
    </row>
    <row r="38" ht="32.9" customHeight="1" spans="1:23">
      <c r="A38" s="23" t="s">
        <v>284</v>
      </c>
      <c r="B38" s="114" t="s">
        <v>312</v>
      </c>
      <c r="C38" s="23" t="s">
        <v>311</v>
      </c>
      <c r="D38" s="23" t="s">
        <v>46</v>
      </c>
      <c r="E38" s="23" t="s">
        <v>78</v>
      </c>
      <c r="F38" s="23" t="s">
        <v>79</v>
      </c>
      <c r="G38" s="23" t="s">
        <v>279</v>
      </c>
      <c r="H38" s="23" t="s">
        <v>280</v>
      </c>
      <c r="I38" s="117">
        <v>196860</v>
      </c>
      <c r="J38" s="117">
        <v>196860</v>
      </c>
      <c r="K38" s="117">
        <v>196860</v>
      </c>
      <c r="L38" s="117"/>
      <c r="M38" s="117"/>
      <c r="N38" s="117"/>
      <c r="O38" s="117"/>
      <c r="P38" s="117"/>
      <c r="Q38" s="117"/>
      <c r="R38" s="117"/>
      <c r="S38" s="117"/>
      <c r="T38" s="117"/>
      <c r="U38" s="94"/>
      <c r="V38" s="117"/>
      <c r="W38" s="117"/>
    </row>
    <row r="39" ht="32.9" customHeight="1" spans="1:23">
      <c r="A39" s="23" t="s">
        <v>284</v>
      </c>
      <c r="B39" s="114" t="s">
        <v>312</v>
      </c>
      <c r="C39" s="23" t="s">
        <v>311</v>
      </c>
      <c r="D39" s="23" t="s">
        <v>46</v>
      </c>
      <c r="E39" s="23" t="s">
        <v>78</v>
      </c>
      <c r="F39" s="23" t="s">
        <v>79</v>
      </c>
      <c r="G39" s="23" t="s">
        <v>286</v>
      </c>
      <c r="H39" s="23" t="s">
        <v>287</v>
      </c>
      <c r="I39" s="117">
        <v>270000</v>
      </c>
      <c r="J39" s="117">
        <v>270000</v>
      </c>
      <c r="K39" s="117">
        <v>270000</v>
      </c>
      <c r="L39" s="117"/>
      <c r="M39" s="117"/>
      <c r="N39" s="117"/>
      <c r="O39" s="117"/>
      <c r="P39" s="117"/>
      <c r="Q39" s="117"/>
      <c r="R39" s="117"/>
      <c r="S39" s="117"/>
      <c r="T39" s="117"/>
      <c r="U39" s="94"/>
      <c r="V39" s="117"/>
      <c r="W39" s="117"/>
    </row>
    <row r="40" ht="32.9" customHeight="1" spans="1:23">
      <c r="A40" s="23" t="s">
        <v>284</v>
      </c>
      <c r="B40" s="114" t="s">
        <v>312</v>
      </c>
      <c r="C40" s="23" t="s">
        <v>311</v>
      </c>
      <c r="D40" s="23" t="s">
        <v>46</v>
      </c>
      <c r="E40" s="23" t="s">
        <v>78</v>
      </c>
      <c r="F40" s="23" t="s">
        <v>79</v>
      </c>
      <c r="G40" s="23" t="s">
        <v>281</v>
      </c>
      <c r="H40" s="23" t="s">
        <v>282</v>
      </c>
      <c r="I40" s="117">
        <v>48000</v>
      </c>
      <c r="J40" s="117">
        <v>48000</v>
      </c>
      <c r="K40" s="117">
        <v>48000</v>
      </c>
      <c r="L40" s="117"/>
      <c r="M40" s="117"/>
      <c r="N40" s="117"/>
      <c r="O40" s="117"/>
      <c r="P40" s="117"/>
      <c r="Q40" s="117"/>
      <c r="R40" s="117"/>
      <c r="S40" s="117"/>
      <c r="T40" s="117"/>
      <c r="U40" s="94"/>
      <c r="V40" s="117"/>
      <c r="W40" s="117"/>
    </row>
    <row r="41" ht="32.9" customHeight="1" spans="1:23">
      <c r="A41" s="23" t="s">
        <v>284</v>
      </c>
      <c r="B41" s="114" t="s">
        <v>312</v>
      </c>
      <c r="C41" s="23" t="s">
        <v>311</v>
      </c>
      <c r="D41" s="23" t="s">
        <v>46</v>
      </c>
      <c r="E41" s="23" t="s">
        <v>78</v>
      </c>
      <c r="F41" s="23" t="s">
        <v>79</v>
      </c>
      <c r="G41" s="23" t="s">
        <v>290</v>
      </c>
      <c r="H41" s="23" t="s">
        <v>291</v>
      </c>
      <c r="I41" s="117">
        <v>826000</v>
      </c>
      <c r="J41" s="117">
        <v>826000</v>
      </c>
      <c r="K41" s="117">
        <v>826000</v>
      </c>
      <c r="L41" s="117"/>
      <c r="M41" s="117"/>
      <c r="N41" s="117"/>
      <c r="O41" s="117"/>
      <c r="P41" s="117"/>
      <c r="Q41" s="117"/>
      <c r="R41" s="117"/>
      <c r="S41" s="117"/>
      <c r="T41" s="117"/>
      <c r="U41" s="94"/>
      <c r="V41" s="117"/>
      <c r="W41" s="117"/>
    </row>
    <row r="42" ht="32.9" customHeight="1" spans="1:23">
      <c r="A42" s="23" t="s">
        <v>284</v>
      </c>
      <c r="B42" s="114" t="s">
        <v>312</v>
      </c>
      <c r="C42" s="23" t="s">
        <v>311</v>
      </c>
      <c r="D42" s="23" t="s">
        <v>46</v>
      </c>
      <c r="E42" s="23" t="s">
        <v>78</v>
      </c>
      <c r="F42" s="23" t="s">
        <v>79</v>
      </c>
      <c r="G42" s="23" t="s">
        <v>243</v>
      </c>
      <c r="H42" s="23" t="s">
        <v>244</v>
      </c>
      <c r="I42" s="117">
        <v>98140</v>
      </c>
      <c r="J42" s="117">
        <v>98140</v>
      </c>
      <c r="K42" s="117">
        <v>98140</v>
      </c>
      <c r="L42" s="117"/>
      <c r="M42" s="117"/>
      <c r="N42" s="117"/>
      <c r="O42" s="117"/>
      <c r="P42" s="117"/>
      <c r="Q42" s="117"/>
      <c r="R42" s="117"/>
      <c r="S42" s="117"/>
      <c r="T42" s="117"/>
      <c r="U42" s="94"/>
      <c r="V42" s="117"/>
      <c r="W42" s="117"/>
    </row>
    <row r="43" ht="32.9" customHeight="1" spans="1:23">
      <c r="A43" s="23" t="s">
        <v>284</v>
      </c>
      <c r="B43" s="114" t="s">
        <v>312</v>
      </c>
      <c r="C43" s="23" t="s">
        <v>311</v>
      </c>
      <c r="D43" s="23" t="s">
        <v>46</v>
      </c>
      <c r="E43" s="23" t="s">
        <v>78</v>
      </c>
      <c r="F43" s="23" t="s">
        <v>79</v>
      </c>
      <c r="G43" s="23" t="s">
        <v>307</v>
      </c>
      <c r="H43" s="23" t="s">
        <v>308</v>
      </c>
      <c r="I43" s="117">
        <v>385000</v>
      </c>
      <c r="J43" s="117">
        <v>385000</v>
      </c>
      <c r="K43" s="117">
        <v>385000</v>
      </c>
      <c r="L43" s="117"/>
      <c r="M43" s="117"/>
      <c r="N43" s="117"/>
      <c r="O43" s="117"/>
      <c r="P43" s="117"/>
      <c r="Q43" s="117"/>
      <c r="R43" s="117"/>
      <c r="S43" s="117"/>
      <c r="T43" s="117"/>
      <c r="U43" s="94"/>
      <c r="V43" s="117"/>
      <c r="W43" s="117"/>
    </row>
    <row r="44" ht="32.9" customHeight="1" spans="1:23">
      <c r="A44" s="23" t="s">
        <v>284</v>
      </c>
      <c r="B44" s="114" t="s">
        <v>312</v>
      </c>
      <c r="C44" s="23" t="s">
        <v>311</v>
      </c>
      <c r="D44" s="23" t="s">
        <v>46</v>
      </c>
      <c r="E44" s="23" t="s">
        <v>78</v>
      </c>
      <c r="F44" s="23" t="s">
        <v>79</v>
      </c>
      <c r="G44" s="23" t="s">
        <v>315</v>
      </c>
      <c r="H44" s="23" t="s">
        <v>316</v>
      </c>
      <c r="I44" s="117">
        <v>76000</v>
      </c>
      <c r="J44" s="117">
        <v>76000</v>
      </c>
      <c r="K44" s="117">
        <v>76000</v>
      </c>
      <c r="L44" s="117"/>
      <c r="M44" s="117"/>
      <c r="N44" s="117"/>
      <c r="O44" s="117"/>
      <c r="P44" s="117"/>
      <c r="Q44" s="117"/>
      <c r="R44" s="117"/>
      <c r="S44" s="117"/>
      <c r="T44" s="117"/>
      <c r="U44" s="94"/>
      <c r="V44" s="117"/>
      <c r="W44" s="117"/>
    </row>
    <row r="45" ht="32.9" customHeight="1" spans="1:23">
      <c r="A45" s="23" t="s">
        <v>284</v>
      </c>
      <c r="B45" s="114" t="s">
        <v>312</v>
      </c>
      <c r="C45" s="23" t="s">
        <v>311</v>
      </c>
      <c r="D45" s="23" t="s">
        <v>46</v>
      </c>
      <c r="E45" s="23" t="s">
        <v>80</v>
      </c>
      <c r="F45" s="23" t="s">
        <v>81</v>
      </c>
      <c r="G45" s="23" t="s">
        <v>290</v>
      </c>
      <c r="H45" s="23" t="s">
        <v>291</v>
      </c>
      <c r="I45" s="117">
        <v>300000</v>
      </c>
      <c r="J45" s="117">
        <v>300000</v>
      </c>
      <c r="K45" s="117">
        <v>300000</v>
      </c>
      <c r="L45" s="117"/>
      <c r="M45" s="117"/>
      <c r="N45" s="117"/>
      <c r="O45" s="117"/>
      <c r="P45" s="117"/>
      <c r="Q45" s="117"/>
      <c r="R45" s="117"/>
      <c r="S45" s="117"/>
      <c r="T45" s="117"/>
      <c r="U45" s="94"/>
      <c r="V45" s="117"/>
      <c r="W45" s="117"/>
    </row>
    <row r="46" ht="32.9" customHeight="1" spans="1:23">
      <c r="A46" s="23" t="s">
        <v>284</v>
      </c>
      <c r="B46" s="114" t="s">
        <v>312</v>
      </c>
      <c r="C46" s="23" t="s">
        <v>311</v>
      </c>
      <c r="D46" s="23" t="s">
        <v>46</v>
      </c>
      <c r="E46" s="23" t="s">
        <v>80</v>
      </c>
      <c r="F46" s="23" t="s">
        <v>81</v>
      </c>
      <c r="G46" s="23" t="s">
        <v>309</v>
      </c>
      <c r="H46" s="23" t="s">
        <v>310</v>
      </c>
      <c r="I46" s="117">
        <v>2070000</v>
      </c>
      <c r="J46" s="117">
        <v>2070000</v>
      </c>
      <c r="K46" s="117">
        <v>2070000</v>
      </c>
      <c r="L46" s="117"/>
      <c r="M46" s="117"/>
      <c r="N46" s="117"/>
      <c r="O46" s="117"/>
      <c r="P46" s="117"/>
      <c r="Q46" s="117"/>
      <c r="R46" s="117"/>
      <c r="S46" s="117"/>
      <c r="T46" s="117"/>
      <c r="U46" s="94"/>
      <c r="V46" s="117"/>
      <c r="W46" s="117"/>
    </row>
    <row r="47" ht="32.9" customHeight="1" spans="1:23">
      <c r="A47" s="23" t="s">
        <v>284</v>
      </c>
      <c r="B47" s="114" t="s">
        <v>312</v>
      </c>
      <c r="C47" s="23" t="s">
        <v>311</v>
      </c>
      <c r="D47" s="23" t="s">
        <v>46</v>
      </c>
      <c r="E47" s="23" t="s">
        <v>82</v>
      </c>
      <c r="F47" s="23" t="s">
        <v>83</v>
      </c>
      <c r="G47" s="23" t="s">
        <v>279</v>
      </c>
      <c r="H47" s="23" t="s">
        <v>280</v>
      </c>
      <c r="I47" s="117">
        <v>212220</v>
      </c>
      <c r="J47" s="117">
        <v>212220</v>
      </c>
      <c r="K47" s="117">
        <v>212220</v>
      </c>
      <c r="L47" s="117"/>
      <c r="M47" s="117"/>
      <c r="N47" s="117"/>
      <c r="O47" s="117"/>
      <c r="P47" s="117"/>
      <c r="Q47" s="117"/>
      <c r="R47" s="117"/>
      <c r="S47" s="117"/>
      <c r="T47" s="117"/>
      <c r="U47" s="94"/>
      <c r="V47" s="117"/>
      <c r="W47" s="117"/>
    </row>
    <row r="48" ht="32.9" customHeight="1" spans="1:23">
      <c r="A48" s="23" t="s">
        <v>284</v>
      </c>
      <c r="B48" s="114" t="s">
        <v>312</v>
      </c>
      <c r="C48" s="23" t="s">
        <v>311</v>
      </c>
      <c r="D48" s="23" t="s">
        <v>46</v>
      </c>
      <c r="E48" s="23" t="s">
        <v>82</v>
      </c>
      <c r="F48" s="23" t="s">
        <v>83</v>
      </c>
      <c r="G48" s="23" t="s">
        <v>286</v>
      </c>
      <c r="H48" s="23" t="s">
        <v>287</v>
      </c>
      <c r="I48" s="117">
        <v>249380</v>
      </c>
      <c r="J48" s="117">
        <v>249380</v>
      </c>
      <c r="K48" s="117">
        <v>249380</v>
      </c>
      <c r="L48" s="117"/>
      <c r="M48" s="117"/>
      <c r="N48" s="117"/>
      <c r="O48" s="117"/>
      <c r="P48" s="117"/>
      <c r="Q48" s="117"/>
      <c r="R48" s="117"/>
      <c r="S48" s="117"/>
      <c r="T48" s="117"/>
      <c r="U48" s="94"/>
      <c r="V48" s="117"/>
      <c r="W48" s="117"/>
    </row>
    <row r="49" ht="32.9" customHeight="1" spans="1:23">
      <c r="A49" s="23" t="s">
        <v>284</v>
      </c>
      <c r="B49" s="114" t="s">
        <v>312</v>
      </c>
      <c r="C49" s="23" t="s">
        <v>311</v>
      </c>
      <c r="D49" s="23" t="s">
        <v>46</v>
      </c>
      <c r="E49" s="23" t="s">
        <v>82</v>
      </c>
      <c r="F49" s="23" t="s">
        <v>83</v>
      </c>
      <c r="G49" s="23" t="s">
        <v>290</v>
      </c>
      <c r="H49" s="23" t="s">
        <v>291</v>
      </c>
      <c r="I49" s="117">
        <v>338400</v>
      </c>
      <c r="J49" s="117">
        <v>338400</v>
      </c>
      <c r="K49" s="117">
        <v>338400</v>
      </c>
      <c r="L49" s="117"/>
      <c r="M49" s="117"/>
      <c r="N49" s="117"/>
      <c r="O49" s="117"/>
      <c r="P49" s="117"/>
      <c r="Q49" s="117"/>
      <c r="R49" s="117"/>
      <c r="S49" s="117"/>
      <c r="T49" s="117"/>
      <c r="U49" s="94"/>
      <c r="V49" s="117"/>
      <c r="W49" s="117"/>
    </row>
    <row r="50" ht="32.9" customHeight="1" spans="1:23">
      <c r="A50" s="23" t="s">
        <v>284</v>
      </c>
      <c r="B50" s="114" t="s">
        <v>312</v>
      </c>
      <c r="C50" s="23" t="s">
        <v>311</v>
      </c>
      <c r="D50" s="23" t="s">
        <v>46</v>
      </c>
      <c r="E50" s="23" t="s">
        <v>82</v>
      </c>
      <c r="F50" s="23" t="s">
        <v>83</v>
      </c>
      <c r="G50" s="23" t="s">
        <v>309</v>
      </c>
      <c r="H50" s="23" t="s">
        <v>310</v>
      </c>
      <c r="I50" s="117">
        <v>200000</v>
      </c>
      <c r="J50" s="117">
        <v>200000</v>
      </c>
      <c r="K50" s="117">
        <v>200000</v>
      </c>
      <c r="L50" s="117"/>
      <c r="M50" s="117"/>
      <c r="N50" s="117"/>
      <c r="O50" s="117"/>
      <c r="P50" s="117"/>
      <c r="Q50" s="117"/>
      <c r="R50" s="117"/>
      <c r="S50" s="117"/>
      <c r="T50" s="117"/>
      <c r="U50" s="94"/>
      <c r="V50" s="117"/>
      <c r="W50" s="117"/>
    </row>
    <row r="51" ht="32.9" customHeight="1" spans="1:23">
      <c r="A51" s="23" t="s">
        <v>284</v>
      </c>
      <c r="B51" s="114" t="s">
        <v>312</v>
      </c>
      <c r="C51" s="23" t="s">
        <v>311</v>
      </c>
      <c r="D51" s="23" t="s">
        <v>46</v>
      </c>
      <c r="E51" s="23" t="s">
        <v>86</v>
      </c>
      <c r="F51" s="23" t="s">
        <v>87</v>
      </c>
      <c r="G51" s="23" t="s">
        <v>279</v>
      </c>
      <c r="H51" s="23" t="s">
        <v>280</v>
      </c>
      <c r="I51" s="117">
        <v>80000</v>
      </c>
      <c r="J51" s="117">
        <v>80000</v>
      </c>
      <c r="K51" s="117">
        <v>80000</v>
      </c>
      <c r="L51" s="117"/>
      <c r="M51" s="117"/>
      <c r="N51" s="117"/>
      <c r="O51" s="117"/>
      <c r="P51" s="117"/>
      <c r="Q51" s="117"/>
      <c r="R51" s="117"/>
      <c r="S51" s="117"/>
      <c r="T51" s="117"/>
      <c r="U51" s="94"/>
      <c r="V51" s="117"/>
      <c r="W51" s="117"/>
    </row>
    <row r="52" ht="32.9" customHeight="1" spans="1:23">
      <c r="A52" s="23" t="s">
        <v>284</v>
      </c>
      <c r="B52" s="114" t="s">
        <v>312</v>
      </c>
      <c r="C52" s="23" t="s">
        <v>311</v>
      </c>
      <c r="D52" s="23" t="s">
        <v>46</v>
      </c>
      <c r="E52" s="23" t="s">
        <v>86</v>
      </c>
      <c r="F52" s="23" t="s">
        <v>87</v>
      </c>
      <c r="G52" s="23" t="s">
        <v>286</v>
      </c>
      <c r="H52" s="23" t="s">
        <v>287</v>
      </c>
      <c r="I52" s="117">
        <v>534000</v>
      </c>
      <c r="J52" s="117">
        <v>534000</v>
      </c>
      <c r="K52" s="117">
        <v>534000</v>
      </c>
      <c r="L52" s="117"/>
      <c r="M52" s="117"/>
      <c r="N52" s="117"/>
      <c r="O52" s="117"/>
      <c r="P52" s="117"/>
      <c r="Q52" s="117"/>
      <c r="R52" s="117"/>
      <c r="S52" s="117"/>
      <c r="T52" s="117"/>
      <c r="U52" s="94"/>
      <c r="V52" s="117"/>
      <c r="W52" s="117"/>
    </row>
    <row r="53" ht="32.9" customHeight="1" spans="1:23">
      <c r="A53" s="23" t="s">
        <v>284</v>
      </c>
      <c r="B53" s="114" t="s">
        <v>312</v>
      </c>
      <c r="C53" s="23" t="s">
        <v>311</v>
      </c>
      <c r="D53" s="23" t="s">
        <v>46</v>
      </c>
      <c r="E53" s="23" t="s">
        <v>86</v>
      </c>
      <c r="F53" s="23" t="s">
        <v>87</v>
      </c>
      <c r="G53" s="23" t="s">
        <v>317</v>
      </c>
      <c r="H53" s="23" t="s">
        <v>318</v>
      </c>
      <c r="I53" s="117">
        <v>40560</v>
      </c>
      <c r="J53" s="117">
        <v>40560</v>
      </c>
      <c r="K53" s="117">
        <v>40560</v>
      </c>
      <c r="L53" s="117"/>
      <c r="M53" s="117"/>
      <c r="N53" s="117"/>
      <c r="O53" s="117"/>
      <c r="P53" s="117"/>
      <c r="Q53" s="117"/>
      <c r="R53" s="117"/>
      <c r="S53" s="117"/>
      <c r="T53" s="117"/>
      <c r="U53" s="94"/>
      <c r="V53" s="117"/>
      <c r="W53" s="117"/>
    </row>
    <row r="54" ht="32.9" customHeight="1" spans="1:23">
      <c r="A54" s="23" t="s">
        <v>284</v>
      </c>
      <c r="B54" s="114" t="s">
        <v>312</v>
      </c>
      <c r="C54" s="23" t="s">
        <v>311</v>
      </c>
      <c r="D54" s="23" t="s">
        <v>46</v>
      </c>
      <c r="E54" s="23" t="s">
        <v>86</v>
      </c>
      <c r="F54" s="23" t="s">
        <v>87</v>
      </c>
      <c r="G54" s="23" t="s">
        <v>281</v>
      </c>
      <c r="H54" s="23" t="s">
        <v>282</v>
      </c>
      <c r="I54" s="117">
        <v>48000</v>
      </c>
      <c r="J54" s="117">
        <v>48000</v>
      </c>
      <c r="K54" s="117">
        <v>48000</v>
      </c>
      <c r="L54" s="117"/>
      <c r="M54" s="117"/>
      <c r="N54" s="117"/>
      <c r="O54" s="117"/>
      <c r="P54" s="117"/>
      <c r="Q54" s="117"/>
      <c r="R54" s="117"/>
      <c r="S54" s="117"/>
      <c r="T54" s="117"/>
      <c r="U54" s="94"/>
      <c r="V54" s="117"/>
      <c r="W54" s="117"/>
    </row>
    <row r="55" ht="32.9" customHeight="1" spans="1:23">
      <c r="A55" s="23" t="s">
        <v>284</v>
      </c>
      <c r="B55" s="114" t="s">
        <v>312</v>
      </c>
      <c r="C55" s="23" t="s">
        <v>311</v>
      </c>
      <c r="D55" s="23" t="s">
        <v>46</v>
      </c>
      <c r="E55" s="23" t="s">
        <v>86</v>
      </c>
      <c r="F55" s="23" t="s">
        <v>87</v>
      </c>
      <c r="G55" s="23" t="s">
        <v>290</v>
      </c>
      <c r="H55" s="23" t="s">
        <v>291</v>
      </c>
      <c r="I55" s="117">
        <v>2936660</v>
      </c>
      <c r="J55" s="117">
        <v>2860760</v>
      </c>
      <c r="K55" s="117">
        <v>2860760</v>
      </c>
      <c r="L55" s="117"/>
      <c r="M55" s="117"/>
      <c r="N55" s="117">
        <v>75900</v>
      </c>
      <c r="O55" s="117"/>
      <c r="P55" s="117"/>
      <c r="Q55" s="117"/>
      <c r="R55" s="117"/>
      <c r="S55" s="117"/>
      <c r="T55" s="117"/>
      <c r="U55" s="94"/>
      <c r="V55" s="117"/>
      <c r="W55" s="117"/>
    </row>
    <row r="56" ht="32.9" customHeight="1" spans="1:23">
      <c r="A56" s="23" t="s">
        <v>284</v>
      </c>
      <c r="B56" s="114" t="s">
        <v>312</v>
      </c>
      <c r="C56" s="23" t="s">
        <v>311</v>
      </c>
      <c r="D56" s="23" t="s">
        <v>46</v>
      </c>
      <c r="E56" s="23" t="s">
        <v>94</v>
      </c>
      <c r="F56" s="23" t="s">
        <v>95</v>
      </c>
      <c r="G56" s="23" t="s">
        <v>279</v>
      </c>
      <c r="H56" s="23" t="s">
        <v>280</v>
      </c>
      <c r="I56" s="117">
        <v>100000</v>
      </c>
      <c r="J56" s="117">
        <v>100000</v>
      </c>
      <c r="K56" s="117">
        <v>100000</v>
      </c>
      <c r="L56" s="117"/>
      <c r="M56" s="117"/>
      <c r="N56" s="117"/>
      <c r="O56" s="117"/>
      <c r="P56" s="117"/>
      <c r="Q56" s="117"/>
      <c r="R56" s="117"/>
      <c r="S56" s="117"/>
      <c r="T56" s="117"/>
      <c r="U56" s="94"/>
      <c r="V56" s="117"/>
      <c r="W56" s="117"/>
    </row>
    <row r="57" ht="32.9" customHeight="1" spans="1:23">
      <c r="A57" s="23" t="s">
        <v>284</v>
      </c>
      <c r="B57" s="114" t="s">
        <v>312</v>
      </c>
      <c r="C57" s="23" t="s">
        <v>311</v>
      </c>
      <c r="D57" s="23" t="s">
        <v>46</v>
      </c>
      <c r="E57" s="23" t="s">
        <v>94</v>
      </c>
      <c r="F57" s="23" t="s">
        <v>95</v>
      </c>
      <c r="G57" s="23" t="s">
        <v>286</v>
      </c>
      <c r="H57" s="23" t="s">
        <v>287</v>
      </c>
      <c r="I57" s="117">
        <v>50000</v>
      </c>
      <c r="J57" s="117">
        <v>50000</v>
      </c>
      <c r="K57" s="117">
        <v>50000</v>
      </c>
      <c r="L57" s="117"/>
      <c r="M57" s="117"/>
      <c r="N57" s="117"/>
      <c r="O57" s="117"/>
      <c r="P57" s="117"/>
      <c r="Q57" s="117"/>
      <c r="R57" s="117"/>
      <c r="S57" s="117"/>
      <c r="T57" s="117"/>
      <c r="U57" s="94"/>
      <c r="V57" s="117"/>
      <c r="W57" s="117"/>
    </row>
    <row r="58" ht="32.9" customHeight="1" spans="1:23">
      <c r="A58" s="23" t="s">
        <v>284</v>
      </c>
      <c r="B58" s="114" t="s">
        <v>312</v>
      </c>
      <c r="C58" s="23" t="s">
        <v>311</v>
      </c>
      <c r="D58" s="23" t="s">
        <v>46</v>
      </c>
      <c r="E58" s="23" t="s">
        <v>94</v>
      </c>
      <c r="F58" s="23" t="s">
        <v>95</v>
      </c>
      <c r="G58" s="23" t="s">
        <v>243</v>
      </c>
      <c r="H58" s="23" t="s">
        <v>244</v>
      </c>
      <c r="I58" s="117">
        <v>150000</v>
      </c>
      <c r="J58" s="117">
        <v>150000</v>
      </c>
      <c r="K58" s="117">
        <v>150000</v>
      </c>
      <c r="L58" s="117"/>
      <c r="M58" s="117"/>
      <c r="N58" s="117"/>
      <c r="O58" s="117"/>
      <c r="P58" s="117"/>
      <c r="Q58" s="117"/>
      <c r="R58" s="117"/>
      <c r="S58" s="117"/>
      <c r="T58" s="117"/>
      <c r="U58" s="94"/>
      <c r="V58" s="117"/>
      <c r="W58" s="117"/>
    </row>
    <row r="59" ht="32.9" customHeight="1" spans="1:23">
      <c r="A59" s="23" t="s">
        <v>284</v>
      </c>
      <c r="B59" s="114" t="s">
        <v>312</v>
      </c>
      <c r="C59" s="23" t="s">
        <v>311</v>
      </c>
      <c r="D59" s="23" t="s">
        <v>46</v>
      </c>
      <c r="E59" s="23" t="s">
        <v>96</v>
      </c>
      <c r="F59" s="23" t="s">
        <v>97</v>
      </c>
      <c r="G59" s="23" t="s">
        <v>319</v>
      </c>
      <c r="H59" s="23" t="s">
        <v>320</v>
      </c>
      <c r="I59" s="117">
        <v>1958300</v>
      </c>
      <c r="J59" s="117">
        <v>1958300</v>
      </c>
      <c r="K59" s="117">
        <v>1958300</v>
      </c>
      <c r="L59" s="117"/>
      <c r="M59" s="117"/>
      <c r="N59" s="117"/>
      <c r="O59" s="117"/>
      <c r="P59" s="117"/>
      <c r="Q59" s="117"/>
      <c r="R59" s="117"/>
      <c r="S59" s="117"/>
      <c r="T59" s="117"/>
      <c r="U59" s="94"/>
      <c r="V59" s="117"/>
      <c r="W59" s="117"/>
    </row>
    <row r="60" ht="32.9" customHeight="1" spans="1:23">
      <c r="A60" s="23" t="s">
        <v>284</v>
      </c>
      <c r="B60" s="114" t="s">
        <v>312</v>
      </c>
      <c r="C60" s="23" t="s">
        <v>311</v>
      </c>
      <c r="D60" s="23" t="s">
        <v>46</v>
      </c>
      <c r="E60" s="23" t="s">
        <v>96</v>
      </c>
      <c r="F60" s="23" t="s">
        <v>97</v>
      </c>
      <c r="G60" s="23" t="s">
        <v>279</v>
      </c>
      <c r="H60" s="23" t="s">
        <v>280</v>
      </c>
      <c r="I60" s="117">
        <v>1539140</v>
      </c>
      <c r="J60" s="117">
        <v>1539140</v>
      </c>
      <c r="K60" s="117">
        <v>1539140</v>
      </c>
      <c r="L60" s="117"/>
      <c r="M60" s="117"/>
      <c r="N60" s="117"/>
      <c r="O60" s="117"/>
      <c r="P60" s="117"/>
      <c r="Q60" s="117"/>
      <c r="R60" s="117"/>
      <c r="S60" s="117"/>
      <c r="T60" s="117"/>
      <c r="U60" s="94"/>
      <c r="V60" s="117"/>
      <c r="W60" s="117"/>
    </row>
    <row r="61" ht="32.9" customHeight="1" spans="1:23">
      <c r="A61" s="23" t="s">
        <v>284</v>
      </c>
      <c r="B61" s="114" t="s">
        <v>312</v>
      </c>
      <c r="C61" s="23" t="s">
        <v>311</v>
      </c>
      <c r="D61" s="23" t="s">
        <v>46</v>
      </c>
      <c r="E61" s="23" t="s">
        <v>96</v>
      </c>
      <c r="F61" s="23" t="s">
        <v>97</v>
      </c>
      <c r="G61" s="23" t="s">
        <v>286</v>
      </c>
      <c r="H61" s="23" t="s">
        <v>287</v>
      </c>
      <c r="I61" s="117">
        <v>2302700</v>
      </c>
      <c r="J61" s="117">
        <v>2302700</v>
      </c>
      <c r="K61" s="117">
        <v>2302700</v>
      </c>
      <c r="L61" s="117"/>
      <c r="M61" s="117"/>
      <c r="N61" s="117"/>
      <c r="O61" s="117"/>
      <c r="P61" s="117"/>
      <c r="Q61" s="117"/>
      <c r="R61" s="117"/>
      <c r="S61" s="117"/>
      <c r="T61" s="117"/>
      <c r="U61" s="94"/>
      <c r="V61" s="117"/>
      <c r="W61" s="117"/>
    </row>
    <row r="62" ht="32.9" customHeight="1" spans="1:23">
      <c r="A62" s="23" t="s">
        <v>284</v>
      </c>
      <c r="B62" s="114" t="s">
        <v>312</v>
      </c>
      <c r="C62" s="23" t="s">
        <v>311</v>
      </c>
      <c r="D62" s="23" t="s">
        <v>46</v>
      </c>
      <c r="E62" s="23" t="s">
        <v>96</v>
      </c>
      <c r="F62" s="23" t="s">
        <v>97</v>
      </c>
      <c r="G62" s="23" t="s">
        <v>281</v>
      </c>
      <c r="H62" s="23" t="s">
        <v>282</v>
      </c>
      <c r="I62" s="117">
        <v>2191100</v>
      </c>
      <c r="J62" s="117">
        <v>2191100</v>
      </c>
      <c r="K62" s="117">
        <v>2191100</v>
      </c>
      <c r="L62" s="117"/>
      <c r="M62" s="117"/>
      <c r="N62" s="117"/>
      <c r="O62" s="117"/>
      <c r="P62" s="117"/>
      <c r="Q62" s="117"/>
      <c r="R62" s="117"/>
      <c r="S62" s="117"/>
      <c r="T62" s="117"/>
      <c r="U62" s="94"/>
      <c r="V62" s="117"/>
      <c r="W62" s="117"/>
    </row>
    <row r="63" ht="32.9" customHeight="1" spans="1:23">
      <c r="A63" s="23" t="s">
        <v>284</v>
      </c>
      <c r="B63" s="114" t="s">
        <v>312</v>
      </c>
      <c r="C63" s="23" t="s">
        <v>311</v>
      </c>
      <c r="D63" s="23" t="s">
        <v>46</v>
      </c>
      <c r="E63" s="23" t="s">
        <v>96</v>
      </c>
      <c r="F63" s="23" t="s">
        <v>97</v>
      </c>
      <c r="G63" s="23" t="s">
        <v>290</v>
      </c>
      <c r="H63" s="23" t="s">
        <v>291</v>
      </c>
      <c r="I63" s="117">
        <v>8083625</v>
      </c>
      <c r="J63" s="117">
        <v>8083625</v>
      </c>
      <c r="K63" s="117">
        <v>8083625</v>
      </c>
      <c r="L63" s="117"/>
      <c r="M63" s="117"/>
      <c r="N63" s="117"/>
      <c r="O63" s="117"/>
      <c r="P63" s="117"/>
      <c r="Q63" s="117"/>
      <c r="R63" s="117"/>
      <c r="S63" s="117"/>
      <c r="T63" s="117"/>
      <c r="U63" s="94"/>
      <c r="V63" s="117"/>
      <c r="W63" s="117"/>
    </row>
    <row r="64" ht="32.9" customHeight="1" spans="1:23">
      <c r="A64" s="23" t="s">
        <v>284</v>
      </c>
      <c r="B64" s="114" t="s">
        <v>312</v>
      </c>
      <c r="C64" s="23" t="s">
        <v>311</v>
      </c>
      <c r="D64" s="23" t="s">
        <v>46</v>
      </c>
      <c r="E64" s="23" t="s">
        <v>96</v>
      </c>
      <c r="F64" s="23" t="s">
        <v>97</v>
      </c>
      <c r="G64" s="23" t="s">
        <v>243</v>
      </c>
      <c r="H64" s="23" t="s">
        <v>244</v>
      </c>
      <c r="I64" s="117">
        <v>2475650</v>
      </c>
      <c r="J64" s="117">
        <v>2475650</v>
      </c>
      <c r="K64" s="117">
        <v>2475650</v>
      </c>
      <c r="L64" s="117"/>
      <c r="M64" s="117"/>
      <c r="N64" s="117"/>
      <c r="O64" s="117"/>
      <c r="P64" s="117"/>
      <c r="Q64" s="117"/>
      <c r="R64" s="117"/>
      <c r="S64" s="117"/>
      <c r="T64" s="117"/>
      <c r="U64" s="94"/>
      <c r="V64" s="117"/>
      <c r="W64" s="117"/>
    </row>
    <row r="65" ht="32.9" customHeight="1" spans="1:23">
      <c r="A65" s="23" t="s">
        <v>284</v>
      </c>
      <c r="B65" s="114" t="s">
        <v>312</v>
      </c>
      <c r="C65" s="23" t="s">
        <v>311</v>
      </c>
      <c r="D65" s="23" t="s">
        <v>46</v>
      </c>
      <c r="E65" s="23" t="s">
        <v>96</v>
      </c>
      <c r="F65" s="23" t="s">
        <v>97</v>
      </c>
      <c r="G65" s="23" t="s">
        <v>307</v>
      </c>
      <c r="H65" s="23" t="s">
        <v>308</v>
      </c>
      <c r="I65" s="117">
        <v>3672505</v>
      </c>
      <c r="J65" s="117">
        <v>3672505</v>
      </c>
      <c r="K65" s="117">
        <v>3672505</v>
      </c>
      <c r="L65" s="117"/>
      <c r="M65" s="117"/>
      <c r="N65" s="117"/>
      <c r="O65" s="117"/>
      <c r="P65" s="117"/>
      <c r="Q65" s="117"/>
      <c r="R65" s="117"/>
      <c r="S65" s="117"/>
      <c r="T65" s="117"/>
      <c r="U65" s="94"/>
      <c r="V65" s="117"/>
      <c r="W65" s="117"/>
    </row>
    <row r="66" ht="32.9" customHeight="1" spans="1:23">
      <c r="A66" s="23" t="s">
        <v>284</v>
      </c>
      <c r="B66" s="114" t="s">
        <v>312</v>
      </c>
      <c r="C66" s="23" t="s">
        <v>311</v>
      </c>
      <c r="D66" s="23" t="s">
        <v>46</v>
      </c>
      <c r="E66" s="23" t="s">
        <v>96</v>
      </c>
      <c r="F66" s="23" t="s">
        <v>97</v>
      </c>
      <c r="G66" s="23" t="s">
        <v>321</v>
      </c>
      <c r="H66" s="23" t="s">
        <v>322</v>
      </c>
      <c r="I66" s="117">
        <v>249540</v>
      </c>
      <c r="J66" s="117"/>
      <c r="K66" s="117"/>
      <c r="L66" s="117"/>
      <c r="M66" s="117"/>
      <c r="N66" s="117">
        <v>249540</v>
      </c>
      <c r="O66" s="117"/>
      <c r="P66" s="117"/>
      <c r="Q66" s="117"/>
      <c r="R66" s="117"/>
      <c r="S66" s="117"/>
      <c r="T66" s="117"/>
      <c r="U66" s="94"/>
      <c r="V66" s="117"/>
      <c r="W66" s="117"/>
    </row>
    <row r="67" ht="32.9" customHeight="1" spans="1:23">
      <c r="A67" s="23"/>
      <c r="B67" s="23"/>
      <c r="C67" s="23" t="s">
        <v>323</v>
      </c>
      <c r="D67" s="23"/>
      <c r="E67" s="23"/>
      <c r="F67" s="23"/>
      <c r="G67" s="23"/>
      <c r="H67" s="23"/>
      <c r="I67" s="117">
        <v>7728096.05</v>
      </c>
      <c r="J67" s="117"/>
      <c r="K67" s="117"/>
      <c r="L67" s="117"/>
      <c r="M67" s="117"/>
      <c r="N67" s="117"/>
      <c r="O67" s="117"/>
      <c r="P67" s="117"/>
      <c r="Q67" s="117"/>
      <c r="R67" s="117">
        <v>7728096.05</v>
      </c>
      <c r="S67" s="117"/>
      <c r="T67" s="117"/>
      <c r="U67" s="94"/>
      <c r="V67" s="117"/>
      <c r="W67" s="117">
        <v>7728096.05</v>
      </c>
    </row>
    <row r="68" ht="32.9" customHeight="1" spans="1:23">
      <c r="A68" s="23" t="s">
        <v>300</v>
      </c>
      <c r="B68" s="114" t="s">
        <v>324</v>
      </c>
      <c r="C68" s="23" t="s">
        <v>323</v>
      </c>
      <c r="D68" s="23" t="s">
        <v>46</v>
      </c>
      <c r="E68" s="23" t="s">
        <v>96</v>
      </c>
      <c r="F68" s="23" t="s">
        <v>97</v>
      </c>
      <c r="G68" s="23" t="s">
        <v>227</v>
      </c>
      <c r="H68" s="23" t="s">
        <v>228</v>
      </c>
      <c r="I68" s="117">
        <v>1727646.05</v>
      </c>
      <c r="J68" s="117"/>
      <c r="K68" s="117"/>
      <c r="L68" s="117"/>
      <c r="M68" s="117"/>
      <c r="N68" s="117"/>
      <c r="O68" s="117"/>
      <c r="P68" s="117"/>
      <c r="Q68" s="117"/>
      <c r="R68" s="117">
        <v>1727646.05</v>
      </c>
      <c r="S68" s="117"/>
      <c r="T68" s="117"/>
      <c r="U68" s="94"/>
      <c r="V68" s="117"/>
      <c r="W68" s="117">
        <v>1727646.05</v>
      </c>
    </row>
    <row r="69" ht="32.9" customHeight="1" spans="1:23">
      <c r="A69" s="23" t="s">
        <v>300</v>
      </c>
      <c r="B69" s="114" t="s">
        <v>324</v>
      </c>
      <c r="C69" s="23" t="s">
        <v>323</v>
      </c>
      <c r="D69" s="23" t="s">
        <v>46</v>
      </c>
      <c r="E69" s="23" t="s">
        <v>96</v>
      </c>
      <c r="F69" s="23" t="s">
        <v>97</v>
      </c>
      <c r="G69" s="23" t="s">
        <v>241</v>
      </c>
      <c r="H69" s="23" t="s">
        <v>242</v>
      </c>
      <c r="I69" s="117">
        <v>161700</v>
      </c>
      <c r="J69" s="117"/>
      <c r="K69" s="117"/>
      <c r="L69" s="117"/>
      <c r="M69" s="117"/>
      <c r="N69" s="117"/>
      <c r="O69" s="117"/>
      <c r="P69" s="117"/>
      <c r="Q69" s="117"/>
      <c r="R69" s="117">
        <v>161700</v>
      </c>
      <c r="S69" s="117"/>
      <c r="T69" s="117"/>
      <c r="U69" s="94"/>
      <c r="V69" s="117"/>
      <c r="W69" s="117">
        <v>161700</v>
      </c>
    </row>
    <row r="70" ht="32.9" customHeight="1" spans="1:23">
      <c r="A70" s="23" t="s">
        <v>300</v>
      </c>
      <c r="B70" s="114" t="s">
        <v>324</v>
      </c>
      <c r="C70" s="23" t="s">
        <v>323</v>
      </c>
      <c r="D70" s="23" t="s">
        <v>46</v>
      </c>
      <c r="E70" s="23" t="s">
        <v>96</v>
      </c>
      <c r="F70" s="23" t="s">
        <v>97</v>
      </c>
      <c r="G70" s="23" t="s">
        <v>243</v>
      </c>
      <c r="H70" s="23" t="s">
        <v>244</v>
      </c>
      <c r="I70" s="117">
        <v>700000</v>
      </c>
      <c r="J70" s="117"/>
      <c r="K70" s="117"/>
      <c r="L70" s="117"/>
      <c r="M70" s="117"/>
      <c r="N70" s="117"/>
      <c r="O70" s="117"/>
      <c r="P70" s="117"/>
      <c r="Q70" s="117"/>
      <c r="R70" s="117">
        <v>700000</v>
      </c>
      <c r="S70" s="117"/>
      <c r="T70" s="117"/>
      <c r="U70" s="94"/>
      <c r="V70" s="117"/>
      <c r="W70" s="117">
        <v>700000</v>
      </c>
    </row>
    <row r="71" ht="32.9" customHeight="1" spans="1:23">
      <c r="A71" s="23" t="s">
        <v>300</v>
      </c>
      <c r="B71" s="114" t="s">
        <v>324</v>
      </c>
      <c r="C71" s="23" t="s">
        <v>323</v>
      </c>
      <c r="D71" s="23" t="s">
        <v>46</v>
      </c>
      <c r="E71" s="23" t="s">
        <v>96</v>
      </c>
      <c r="F71" s="23" t="s">
        <v>97</v>
      </c>
      <c r="G71" s="23" t="s">
        <v>307</v>
      </c>
      <c r="H71" s="23" t="s">
        <v>308</v>
      </c>
      <c r="I71" s="117">
        <v>5134200</v>
      </c>
      <c r="J71" s="117"/>
      <c r="K71" s="117"/>
      <c r="L71" s="117"/>
      <c r="M71" s="117"/>
      <c r="N71" s="117"/>
      <c r="O71" s="117"/>
      <c r="P71" s="117"/>
      <c r="Q71" s="117"/>
      <c r="R71" s="117">
        <v>5134200</v>
      </c>
      <c r="S71" s="117"/>
      <c r="T71" s="117"/>
      <c r="U71" s="94"/>
      <c r="V71" s="117"/>
      <c r="W71" s="117">
        <v>5134200</v>
      </c>
    </row>
    <row r="72" ht="32.9" customHeight="1" spans="1:23">
      <c r="A72" s="23" t="s">
        <v>300</v>
      </c>
      <c r="B72" s="114" t="s">
        <v>324</v>
      </c>
      <c r="C72" s="23" t="s">
        <v>323</v>
      </c>
      <c r="D72" s="23" t="s">
        <v>46</v>
      </c>
      <c r="E72" s="23" t="s">
        <v>100</v>
      </c>
      <c r="F72" s="23" t="s">
        <v>101</v>
      </c>
      <c r="G72" s="23" t="s">
        <v>307</v>
      </c>
      <c r="H72" s="23" t="s">
        <v>308</v>
      </c>
      <c r="I72" s="117">
        <v>4550</v>
      </c>
      <c r="J72" s="117"/>
      <c r="K72" s="117"/>
      <c r="L72" s="117"/>
      <c r="M72" s="117"/>
      <c r="N72" s="117"/>
      <c r="O72" s="117"/>
      <c r="P72" s="117"/>
      <c r="Q72" s="117"/>
      <c r="R72" s="117">
        <v>4550</v>
      </c>
      <c r="S72" s="117"/>
      <c r="T72" s="117"/>
      <c r="U72" s="94"/>
      <c r="V72" s="117"/>
      <c r="W72" s="117">
        <v>4550</v>
      </c>
    </row>
    <row r="73" ht="32.9" customHeight="1" spans="1:23">
      <c r="A73" s="23"/>
      <c r="B73" s="23"/>
      <c r="C73" s="23" t="s">
        <v>325</v>
      </c>
      <c r="D73" s="23"/>
      <c r="E73" s="23"/>
      <c r="F73" s="23"/>
      <c r="G73" s="23"/>
      <c r="H73" s="23"/>
      <c r="I73" s="117">
        <v>10700000</v>
      </c>
      <c r="J73" s="117">
        <v>10700000</v>
      </c>
      <c r="K73" s="117">
        <v>10700000</v>
      </c>
      <c r="L73" s="117"/>
      <c r="M73" s="117"/>
      <c r="N73" s="117"/>
      <c r="O73" s="117"/>
      <c r="P73" s="117"/>
      <c r="Q73" s="117"/>
      <c r="R73" s="117"/>
      <c r="S73" s="117"/>
      <c r="T73" s="117"/>
      <c r="U73" s="94"/>
      <c r="V73" s="117"/>
      <c r="W73" s="117"/>
    </row>
    <row r="74" ht="32.9" customHeight="1" spans="1:23">
      <c r="A74" s="23" t="s">
        <v>284</v>
      </c>
      <c r="B74" s="114" t="s">
        <v>326</v>
      </c>
      <c r="C74" s="23" t="s">
        <v>325</v>
      </c>
      <c r="D74" s="23" t="s">
        <v>46</v>
      </c>
      <c r="E74" s="23" t="s">
        <v>76</v>
      </c>
      <c r="F74" s="23" t="s">
        <v>77</v>
      </c>
      <c r="G74" s="23" t="s">
        <v>319</v>
      </c>
      <c r="H74" s="23" t="s">
        <v>320</v>
      </c>
      <c r="I74" s="117">
        <v>37750</v>
      </c>
      <c r="J74" s="117">
        <v>37750</v>
      </c>
      <c r="K74" s="117">
        <v>37750</v>
      </c>
      <c r="L74" s="117"/>
      <c r="M74" s="117"/>
      <c r="N74" s="117"/>
      <c r="O74" s="117"/>
      <c r="P74" s="117"/>
      <c r="Q74" s="117"/>
      <c r="R74" s="117"/>
      <c r="S74" s="117"/>
      <c r="T74" s="117"/>
      <c r="U74" s="94"/>
      <c r="V74" s="117"/>
      <c r="W74" s="117"/>
    </row>
    <row r="75" ht="32.9" customHeight="1" spans="1:23">
      <c r="A75" s="23" t="s">
        <v>284</v>
      </c>
      <c r="B75" s="114" t="s">
        <v>326</v>
      </c>
      <c r="C75" s="23" t="s">
        <v>325</v>
      </c>
      <c r="D75" s="23" t="s">
        <v>46</v>
      </c>
      <c r="E75" s="23" t="s">
        <v>76</v>
      </c>
      <c r="F75" s="23" t="s">
        <v>77</v>
      </c>
      <c r="G75" s="23" t="s">
        <v>286</v>
      </c>
      <c r="H75" s="23" t="s">
        <v>287</v>
      </c>
      <c r="I75" s="117">
        <v>231000</v>
      </c>
      <c r="J75" s="117">
        <v>231000</v>
      </c>
      <c r="K75" s="117">
        <v>231000</v>
      </c>
      <c r="L75" s="117"/>
      <c r="M75" s="117"/>
      <c r="N75" s="117"/>
      <c r="O75" s="117"/>
      <c r="P75" s="117"/>
      <c r="Q75" s="117"/>
      <c r="R75" s="117"/>
      <c r="S75" s="117"/>
      <c r="T75" s="117"/>
      <c r="U75" s="94"/>
      <c r="V75" s="117"/>
      <c r="W75" s="117"/>
    </row>
    <row r="76" ht="32.9" customHeight="1" spans="1:23">
      <c r="A76" s="23" t="s">
        <v>284</v>
      </c>
      <c r="B76" s="114" t="s">
        <v>326</v>
      </c>
      <c r="C76" s="23" t="s">
        <v>325</v>
      </c>
      <c r="D76" s="23" t="s">
        <v>46</v>
      </c>
      <c r="E76" s="23" t="s">
        <v>76</v>
      </c>
      <c r="F76" s="23" t="s">
        <v>77</v>
      </c>
      <c r="G76" s="23" t="s">
        <v>281</v>
      </c>
      <c r="H76" s="23" t="s">
        <v>282</v>
      </c>
      <c r="I76" s="117">
        <v>288000</v>
      </c>
      <c r="J76" s="117">
        <v>288000</v>
      </c>
      <c r="K76" s="117">
        <v>288000</v>
      </c>
      <c r="L76" s="117"/>
      <c r="M76" s="117"/>
      <c r="N76" s="117"/>
      <c r="O76" s="117"/>
      <c r="P76" s="117"/>
      <c r="Q76" s="117"/>
      <c r="R76" s="117"/>
      <c r="S76" s="117"/>
      <c r="T76" s="117"/>
      <c r="U76" s="94"/>
      <c r="V76" s="117"/>
      <c r="W76" s="117"/>
    </row>
    <row r="77" ht="32.9" customHeight="1" spans="1:23">
      <c r="A77" s="23" t="s">
        <v>284</v>
      </c>
      <c r="B77" s="114" t="s">
        <v>326</v>
      </c>
      <c r="C77" s="23" t="s">
        <v>325</v>
      </c>
      <c r="D77" s="23" t="s">
        <v>46</v>
      </c>
      <c r="E77" s="23" t="s">
        <v>76</v>
      </c>
      <c r="F77" s="23" t="s">
        <v>77</v>
      </c>
      <c r="G77" s="23" t="s">
        <v>290</v>
      </c>
      <c r="H77" s="23" t="s">
        <v>291</v>
      </c>
      <c r="I77" s="117">
        <v>10143250</v>
      </c>
      <c r="J77" s="117">
        <v>10143250</v>
      </c>
      <c r="K77" s="117">
        <v>10143250</v>
      </c>
      <c r="L77" s="117"/>
      <c r="M77" s="117"/>
      <c r="N77" s="117"/>
      <c r="O77" s="117"/>
      <c r="P77" s="117"/>
      <c r="Q77" s="117"/>
      <c r="R77" s="117"/>
      <c r="S77" s="117"/>
      <c r="T77" s="117"/>
      <c r="U77" s="94"/>
      <c r="V77" s="117"/>
      <c r="W77" s="117"/>
    </row>
    <row r="78" ht="32.9" customHeight="1" spans="1:23">
      <c r="A78" s="23"/>
      <c r="B78" s="23"/>
      <c r="C78" s="23" t="s">
        <v>327</v>
      </c>
      <c r="D78" s="23"/>
      <c r="E78" s="23"/>
      <c r="F78" s="23"/>
      <c r="G78" s="23"/>
      <c r="H78" s="23"/>
      <c r="I78" s="117">
        <v>35000000</v>
      </c>
      <c r="J78" s="117">
        <v>35000000</v>
      </c>
      <c r="K78" s="117"/>
      <c r="L78" s="117"/>
      <c r="M78" s="117"/>
      <c r="N78" s="117"/>
      <c r="O78" s="117"/>
      <c r="P78" s="117"/>
      <c r="Q78" s="117"/>
      <c r="R78" s="117"/>
      <c r="S78" s="117"/>
      <c r="T78" s="117"/>
      <c r="U78" s="94"/>
      <c r="V78" s="117"/>
      <c r="W78" s="117"/>
    </row>
    <row r="79" ht="32.9" customHeight="1" spans="1:23">
      <c r="A79" s="23" t="s">
        <v>284</v>
      </c>
      <c r="B79" s="114" t="s">
        <v>328</v>
      </c>
      <c r="C79" s="23" t="s">
        <v>327</v>
      </c>
      <c r="D79" s="23" t="s">
        <v>46</v>
      </c>
      <c r="E79" s="23" t="s">
        <v>76</v>
      </c>
      <c r="F79" s="23" t="s">
        <v>77</v>
      </c>
      <c r="G79" s="23" t="s">
        <v>319</v>
      </c>
      <c r="H79" s="23" t="s">
        <v>320</v>
      </c>
      <c r="I79" s="117">
        <v>3530000</v>
      </c>
      <c r="J79" s="117">
        <v>3530000</v>
      </c>
      <c r="K79" s="117"/>
      <c r="L79" s="117"/>
      <c r="M79" s="117"/>
      <c r="N79" s="117"/>
      <c r="O79" s="117"/>
      <c r="P79" s="117"/>
      <c r="Q79" s="117"/>
      <c r="R79" s="117"/>
      <c r="S79" s="117"/>
      <c r="T79" s="117"/>
      <c r="U79" s="94"/>
      <c r="V79" s="117"/>
      <c r="W79" s="117"/>
    </row>
    <row r="80" ht="32.9" customHeight="1" spans="1:23">
      <c r="A80" s="23" t="s">
        <v>284</v>
      </c>
      <c r="B80" s="114" t="s">
        <v>328</v>
      </c>
      <c r="C80" s="23" t="s">
        <v>327</v>
      </c>
      <c r="D80" s="23" t="s">
        <v>46</v>
      </c>
      <c r="E80" s="23" t="s">
        <v>76</v>
      </c>
      <c r="F80" s="23" t="s">
        <v>77</v>
      </c>
      <c r="G80" s="23" t="s">
        <v>233</v>
      </c>
      <c r="H80" s="23" t="s">
        <v>234</v>
      </c>
      <c r="I80" s="117">
        <v>100000</v>
      </c>
      <c r="J80" s="117">
        <v>100000</v>
      </c>
      <c r="K80" s="117"/>
      <c r="L80" s="117"/>
      <c r="M80" s="117"/>
      <c r="N80" s="117"/>
      <c r="O80" s="117"/>
      <c r="P80" s="117"/>
      <c r="Q80" s="117"/>
      <c r="R80" s="117"/>
      <c r="S80" s="117"/>
      <c r="T80" s="117"/>
      <c r="U80" s="94"/>
      <c r="V80" s="117"/>
      <c r="W80" s="117"/>
    </row>
    <row r="81" ht="32.9" customHeight="1" spans="1:23">
      <c r="A81" s="23" t="s">
        <v>284</v>
      </c>
      <c r="B81" s="114" t="s">
        <v>328</v>
      </c>
      <c r="C81" s="23" t="s">
        <v>327</v>
      </c>
      <c r="D81" s="23" t="s">
        <v>46</v>
      </c>
      <c r="E81" s="23" t="s">
        <v>76</v>
      </c>
      <c r="F81" s="23" t="s">
        <v>77</v>
      </c>
      <c r="G81" s="23" t="s">
        <v>279</v>
      </c>
      <c r="H81" s="23" t="s">
        <v>280</v>
      </c>
      <c r="I81" s="117">
        <v>124000</v>
      </c>
      <c r="J81" s="117">
        <v>124000</v>
      </c>
      <c r="K81" s="117"/>
      <c r="L81" s="117"/>
      <c r="M81" s="117"/>
      <c r="N81" s="117"/>
      <c r="O81" s="117"/>
      <c r="P81" s="117"/>
      <c r="Q81" s="117"/>
      <c r="R81" s="117"/>
      <c r="S81" s="117"/>
      <c r="T81" s="117"/>
      <c r="U81" s="94"/>
      <c r="V81" s="117"/>
      <c r="W81" s="117"/>
    </row>
    <row r="82" ht="32.9" customHeight="1" spans="1:23">
      <c r="A82" s="23" t="s">
        <v>284</v>
      </c>
      <c r="B82" s="114" t="s">
        <v>328</v>
      </c>
      <c r="C82" s="23" t="s">
        <v>327</v>
      </c>
      <c r="D82" s="23" t="s">
        <v>46</v>
      </c>
      <c r="E82" s="23" t="s">
        <v>76</v>
      </c>
      <c r="F82" s="23" t="s">
        <v>77</v>
      </c>
      <c r="G82" s="23" t="s">
        <v>313</v>
      </c>
      <c r="H82" s="23" t="s">
        <v>314</v>
      </c>
      <c r="I82" s="117">
        <v>16648000</v>
      </c>
      <c r="J82" s="117">
        <v>16648000</v>
      </c>
      <c r="K82" s="117"/>
      <c r="L82" s="117"/>
      <c r="M82" s="117"/>
      <c r="N82" s="117"/>
      <c r="O82" s="117"/>
      <c r="P82" s="117"/>
      <c r="Q82" s="117"/>
      <c r="R82" s="117"/>
      <c r="S82" s="117"/>
      <c r="T82" s="117"/>
      <c r="U82" s="94"/>
      <c r="V82" s="117"/>
      <c r="W82" s="117"/>
    </row>
    <row r="83" ht="32.9" customHeight="1" spans="1:23">
      <c r="A83" s="23" t="s">
        <v>284</v>
      </c>
      <c r="B83" s="114" t="s">
        <v>328</v>
      </c>
      <c r="C83" s="23" t="s">
        <v>327</v>
      </c>
      <c r="D83" s="23" t="s">
        <v>46</v>
      </c>
      <c r="E83" s="23" t="s">
        <v>76</v>
      </c>
      <c r="F83" s="23" t="s">
        <v>77</v>
      </c>
      <c r="G83" s="23" t="s">
        <v>286</v>
      </c>
      <c r="H83" s="23" t="s">
        <v>287</v>
      </c>
      <c r="I83" s="117">
        <v>471000</v>
      </c>
      <c r="J83" s="117">
        <v>471000</v>
      </c>
      <c r="K83" s="117"/>
      <c r="L83" s="117"/>
      <c r="M83" s="117"/>
      <c r="N83" s="117"/>
      <c r="O83" s="117"/>
      <c r="P83" s="117"/>
      <c r="Q83" s="117"/>
      <c r="R83" s="117"/>
      <c r="S83" s="117"/>
      <c r="T83" s="117"/>
      <c r="U83" s="94"/>
      <c r="V83" s="117"/>
      <c r="W83" s="117"/>
    </row>
    <row r="84" ht="32.9" customHeight="1" spans="1:23">
      <c r="A84" s="23" t="s">
        <v>284</v>
      </c>
      <c r="B84" s="114" t="s">
        <v>328</v>
      </c>
      <c r="C84" s="23" t="s">
        <v>327</v>
      </c>
      <c r="D84" s="23" t="s">
        <v>46</v>
      </c>
      <c r="E84" s="23" t="s">
        <v>76</v>
      </c>
      <c r="F84" s="23" t="s">
        <v>77</v>
      </c>
      <c r="G84" s="23" t="s">
        <v>281</v>
      </c>
      <c r="H84" s="23" t="s">
        <v>282</v>
      </c>
      <c r="I84" s="117">
        <v>816000</v>
      </c>
      <c r="J84" s="117">
        <v>816000</v>
      </c>
      <c r="K84" s="117"/>
      <c r="L84" s="117"/>
      <c r="M84" s="117"/>
      <c r="N84" s="117"/>
      <c r="O84" s="117"/>
      <c r="P84" s="117"/>
      <c r="Q84" s="117"/>
      <c r="R84" s="117"/>
      <c r="S84" s="117"/>
      <c r="T84" s="117"/>
      <c r="U84" s="94"/>
      <c r="V84" s="117"/>
      <c r="W84" s="117"/>
    </row>
    <row r="85" ht="32.9" customHeight="1" spans="1:23">
      <c r="A85" s="23" t="s">
        <v>284</v>
      </c>
      <c r="B85" s="114" t="s">
        <v>328</v>
      </c>
      <c r="C85" s="23" t="s">
        <v>327</v>
      </c>
      <c r="D85" s="23" t="s">
        <v>46</v>
      </c>
      <c r="E85" s="23" t="s">
        <v>76</v>
      </c>
      <c r="F85" s="23" t="s">
        <v>77</v>
      </c>
      <c r="G85" s="23" t="s">
        <v>290</v>
      </c>
      <c r="H85" s="23" t="s">
        <v>291</v>
      </c>
      <c r="I85" s="117">
        <v>1635000</v>
      </c>
      <c r="J85" s="117">
        <v>1635000</v>
      </c>
      <c r="K85" s="117"/>
      <c r="L85" s="117"/>
      <c r="M85" s="117"/>
      <c r="N85" s="117"/>
      <c r="O85" s="117"/>
      <c r="P85" s="117"/>
      <c r="Q85" s="117"/>
      <c r="R85" s="117"/>
      <c r="S85" s="117"/>
      <c r="T85" s="117"/>
      <c r="U85" s="94"/>
      <c r="V85" s="117"/>
      <c r="W85" s="117"/>
    </row>
    <row r="86" ht="32.9" customHeight="1" spans="1:23">
      <c r="A86" s="23" t="s">
        <v>284</v>
      </c>
      <c r="B86" s="114" t="s">
        <v>328</v>
      </c>
      <c r="C86" s="23" t="s">
        <v>327</v>
      </c>
      <c r="D86" s="23" t="s">
        <v>46</v>
      </c>
      <c r="E86" s="23" t="s">
        <v>76</v>
      </c>
      <c r="F86" s="23" t="s">
        <v>77</v>
      </c>
      <c r="G86" s="23" t="s">
        <v>243</v>
      </c>
      <c r="H86" s="23" t="s">
        <v>244</v>
      </c>
      <c r="I86" s="117">
        <v>2090000</v>
      </c>
      <c r="J86" s="117">
        <v>2090000</v>
      </c>
      <c r="K86" s="117"/>
      <c r="L86" s="117"/>
      <c r="M86" s="117"/>
      <c r="N86" s="117"/>
      <c r="O86" s="117"/>
      <c r="P86" s="117"/>
      <c r="Q86" s="117"/>
      <c r="R86" s="117"/>
      <c r="S86" s="117"/>
      <c r="T86" s="117"/>
      <c r="U86" s="94"/>
      <c r="V86" s="117"/>
      <c r="W86" s="117"/>
    </row>
    <row r="87" ht="32.9" customHeight="1" spans="1:23">
      <c r="A87" s="23" t="s">
        <v>284</v>
      </c>
      <c r="B87" s="114" t="s">
        <v>328</v>
      </c>
      <c r="C87" s="23" t="s">
        <v>327</v>
      </c>
      <c r="D87" s="23" t="s">
        <v>46</v>
      </c>
      <c r="E87" s="23" t="s">
        <v>76</v>
      </c>
      <c r="F87" s="23" t="s">
        <v>77</v>
      </c>
      <c r="G87" s="23" t="s">
        <v>307</v>
      </c>
      <c r="H87" s="23" t="s">
        <v>308</v>
      </c>
      <c r="I87" s="117">
        <v>9586000</v>
      </c>
      <c r="J87" s="117">
        <v>9586000</v>
      </c>
      <c r="K87" s="117"/>
      <c r="L87" s="117"/>
      <c r="M87" s="117"/>
      <c r="N87" s="117"/>
      <c r="O87" s="117"/>
      <c r="P87" s="117"/>
      <c r="Q87" s="117"/>
      <c r="R87" s="117"/>
      <c r="S87" s="117"/>
      <c r="T87" s="117"/>
      <c r="U87" s="94"/>
      <c r="V87" s="117"/>
      <c r="W87" s="117"/>
    </row>
    <row r="88" ht="32.9" customHeight="1" spans="1:23">
      <c r="A88" s="23"/>
      <c r="B88" s="23"/>
      <c r="C88" s="23" t="s">
        <v>329</v>
      </c>
      <c r="D88" s="23"/>
      <c r="E88" s="23"/>
      <c r="F88" s="23"/>
      <c r="G88" s="23"/>
      <c r="H88" s="23"/>
      <c r="I88" s="117">
        <v>590500</v>
      </c>
      <c r="J88" s="117">
        <v>590500</v>
      </c>
      <c r="K88" s="117">
        <v>590500</v>
      </c>
      <c r="L88" s="117"/>
      <c r="M88" s="117"/>
      <c r="N88" s="117"/>
      <c r="O88" s="117"/>
      <c r="P88" s="117"/>
      <c r="Q88" s="117"/>
      <c r="R88" s="117"/>
      <c r="S88" s="117"/>
      <c r="T88" s="117"/>
      <c r="U88" s="94"/>
      <c r="V88" s="117"/>
      <c r="W88" s="117"/>
    </row>
    <row r="89" ht="32.9" customHeight="1" spans="1:23">
      <c r="A89" s="23" t="s">
        <v>330</v>
      </c>
      <c r="B89" s="114" t="s">
        <v>331</v>
      </c>
      <c r="C89" s="23" t="s">
        <v>329</v>
      </c>
      <c r="D89" s="23" t="s">
        <v>46</v>
      </c>
      <c r="E89" s="23" t="s">
        <v>96</v>
      </c>
      <c r="F89" s="23" t="s">
        <v>97</v>
      </c>
      <c r="G89" s="23" t="s">
        <v>332</v>
      </c>
      <c r="H89" s="23" t="s">
        <v>333</v>
      </c>
      <c r="I89" s="117">
        <v>590500</v>
      </c>
      <c r="J89" s="117">
        <v>590500</v>
      </c>
      <c r="K89" s="117">
        <v>590500</v>
      </c>
      <c r="L89" s="117"/>
      <c r="M89" s="117"/>
      <c r="N89" s="117"/>
      <c r="O89" s="117"/>
      <c r="P89" s="117"/>
      <c r="Q89" s="117"/>
      <c r="R89" s="117"/>
      <c r="S89" s="117"/>
      <c r="T89" s="117"/>
      <c r="U89" s="94"/>
      <c r="V89" s="117"/>
      <c r="W89" s="117"/>
    </row>
    <row r="90" ht="32.9" customHeight="1" spans="1:23">
      <c r="A90" s="23"/>
      <c r="B90" s="23"/>
      <c r="C90" s="23" t="s">
        <v>334</v>
      </c>
      <c r="D90" s="23"/>
      <c r="E90" s="23"/>
      <c r="F90" s="23"/>
      <c r="G90" s="23"/>
      <c r="H90" s="23"/>
      <c r="I90" s="117">
        <v>76350</v>
      </c>
      <c r="J90" s="117"/>
      <c r="K90" s="117"/>
      <c r="L90" s="117"/>
      <c r="M90" s="117"/>
      <c r="N90" s="117">
        <v>76350</v>
      </c>
      <c r="O90" s="117"/>
      <c r="P90" s="117"/>
      <c r="Q90" s="117"/>
      <c r="R90" s="117"/>
      <c r="S90" s="117"/>
      <c r="T90" s="117"/>
      <c r="U90" s="94"/>
      <c r="V90" s="117"/>
      <c r="W90" s="117"/>
    </row>
    <row r="91" ht="32.9" customHeight="1" spans="1:23">
      <c r="A91" s="23" t="s">
        <v>277</v>
      </c>
      <c r="B91" s="114" t="s">
        <v>335</v>
      </c>
      <c r="C91" s="23" t="s">
        <v>334</v>
      </c>
      <c r="D91" s="23" t="s">
        <v>46</v>
      </c>
      <c r="E91" s="23" t="s">
        <v>96</v>
      </c>
      <c r="F91" s="23" t="s">
        <v>97</v>
      </c>
      <c r="G91" s="23" t="s">
        <v>281</v>
      </c>
      <c r="H91" s="23" t="s">
        <v>282</v>
      </c>
      <c r="I91" s="117">
        <v>60000</v>
      </c>
      <c r="J91" s="117"/>
      <c r="K91" s="117"/>
      <c r="L91" s="117"/>
      <c r="M91" s="117"/>
      <c r="N91" s="117">
        <v>60000</v>
      </c>
      <c r="O91" s="117"/>
      <c r="P91" s="117"/>
      <c r="Q91" s="117"/>
      <c r="R91" s="117"/>
      <c r="S91" s="117"/>
      <c r="T91" s="117"/>
      <c r="U91" s="94"/>
      <c r="V91" s="117"/>
      <c r="W91" s="117"/>
    </row>
    <row r="92" ht="32.9" customHeight="1" spans="1:23">
      <c r="A92" s="23" t="s">
        <v>277</v>
      </c>
      <c r="B92" s="114" t="s">
        <v>335</v>
      </c>
      <c r="C92" s="23" t="s">
        <v>334</v>
      </c>
      <c r="D92" s="23" t="s">
        <v>46</v>
      </c>
      <c r="E92" s="23" t="s">
        <v>96</v>
      </c>
      <c r="F92" s="23" t="s">
        <v>97</v>
      </c>
      <c r="G92" s="23" t="s">
        <v>290</v>
      </c>
      <c r="H92" s="23" t="s">
        <v>291</v>
      </c>
      <c r="I92" s="117">
        <v>16350</v>
      </c>
      <c r="J92" s="117"/>
      <c r="K92" s="117"/>
      <c r="L92" s="117"/>
      <c r="M92" s="117"/>
      <c r="N92" s="117">
        <v>16350</v>
      </c>
      <c r="O92" s="117"/>
      <c r="P92" s="117"/>
      <c r="Q92" s="117"/>
      <c r="R92" s="117"/>
      <c r="S92" s="117"/>
      <c r="T92" s="117"/>
      <c r="U92" s="94"/>
      <c r="V92" s="117"/>
      <c r="W92" s="117"/>
    </row>
    <row r="93" ht="32.9" customHeight="1" spans="1:23">
      <c r="A93" s="23"/>
      <c r="B93" s="23"/>
      <c r="C93" s="23" t="s">
        <v>336</v>
      </c>
      <c r="D93" s="23"/>
      <c r="E93" s="23"/>
      <c r="F93" s="23"/>
      <c r="G93" s="23"/>
      <c r="H93" s="23"/>
      <c r="I93" s="117">
        <v>236300</v>
      </c>
      <c r="J93" s="117">
        <v>236300</v>
      </c>
      <c r="K93" s="117">
        <v>236300</v>
      </c>
      <c r="L93" s="117"/>
      <c r="M93" s="117"/>
      <c r="N93" s="117"/>
      <c r="O93" s="117"/>
      <c r="P93" s="117"/>
      <c r="Q93" s="117"/>
      <c r="R93" s="117"/>
      <c r="S93" s="117"/>
      <c r="T93" s="117"/>
      <c r="U93" s="94"/>
      <c r="V93" s="117"/>
      <c r="W93" s="117"/>
    </row>
    <row r="94" ht="32.9" customHeight="1" spans="1:23">
      <c r="A94" s="23" t="s">
        <v>295</v>
      </c>
      <c r="B94" s="114" t="s">
        <v>337</v>
      </c>
      <c r="C94" s="23" t="s">
        <v>336</v>
      </c>
      <c r="D94" s="23" t="s">
        <v>46</v>
      </c>
      <c r="E94" s="23" t="s">
        <v>76</v>
      </c>
      <c r="F94" s="23" t="s">
        <v>77</v>
      </c>
      <c r="G94" s="23" t="s">
        <v>237</v>
      </c>
      <c r="H94" s="23" t="s">
        <v>238</v>
      </c>
      <c r="I94" s="117">
        <v>236300</v>
      </c>
      <c r="J94" s="117">
        <v>236300</v>
      </c>
      <c r="K94" s="117">
        <v>236300</v>
      </c>
      <c r="L94" s="117"/>
      <c r="M94" s="117"/>
      <c r="N94" s="117"/>
      <c r="O94" s="117"/>
      <c r="P94" s="117"/>
      <c r="Q94" s="117"/>
      <c r="R94" s="117"/>
      <c r="S94" s="117"/>
      <c r="T94" s="117"/>
      <c r="U94" s="94"/>
      <c r="V94" s="117"/>
      <c r="W94" s="117"/>
    </row>
    <row r="95" ht="32.9" customHeight="1" spans="1:23">
      <c r="A95" s="23"/>
      <c r="B95" s="23"/>
      <c r="C95" s="23" t="s">
        <v>338</v>
      </c>
      <c r="D95" s="23"/>
      <c r="E95" s="23"/>
      <c r="F95" s="23"/>
      <c r="G95" s="23"/>
      <c r="H95" s="23"/>
      <c r="I95" s="117">
        <v>60472999.23</v>
      </c>
      <c r="J95" s="117">
        <v>59816800</v>
      </c>
      <c r="K95" s="117"/>
      <c r="L95" s="117"/>
      <c r="M95" s="117"/>
      <c r="N95" s="117">
        <v>656199.23</v>
      </c>
      <c r="O95" s="117"/>
      <c r="P95" s="117"/>
      <c r="Q95" s="117"/>
      <c r="R95" s="117"/>
      <c r="S95" s="117"/>
      <c r="T95" s="117"/>
      <c r="U95" s="94"/>
      <c r="V95" s="117"/>
      <c r="W95" s="117"/>
    </row>
    <row r="96" ht="32.9" customHeight="1" spans="1:23">
      <c r="A96" s="23" t="s">
        <v>284</v>
      </c>
      <c r="B96" s="114" t="s">
        <v>339</v>
      </c>
      <c r="C96" s="23" t="s">
        <v>338</v>
      </c>
      <c r="D96" s="23" t="s">
        <v>46</v>
      </c>
      <c r="E96" s="23" t="s">
        <v>76</v>
      </c>
      <c r="F96" s="23" t="s">
        <v>77</v>
      </c>
      <c r="G96" s="23" t="s">
        <v>319</v>
      </c>
      <c r="H96" s="23" t="s">
        <v>320</v>
      </c>
      <c r="I96" s="117">
        <v>190000</v>
      </c>
      <c r="J96" s="117">
        <v>190000</v>
      </c>
      <c r="K96" s="117"/>
      <c r="L96" s="117"/>
      <c r="M96" s="117"/>
      <c r="N96" s="117"/>
      <c r="O96" s="117"/>
      <c r="P96" s="117"/>
      <c r="Q96" s="117"/>
      <c r="R96" s="117"/>
      <c r="S96" s="117"/>
      <c r="T96" s="117"/>
      <c r="U96" s="94"/>
      <c r="V96" s="117"/>
      <c r="W96" s="117"/>
    </row>
    <row r="97" ht="32.9" customHeight="1" spans="1:23">
      <c r="A97" s="23" t="s">
        <v>284</v>
      </c>
      <c r="B97" s="114" t="s">
        <v>339</v>
      </c>
      <c r="C97" s="23" t="s">
        <v>338</v>
      </c>
      <c r="D97" s="23" t="s">
        <v>46</v>
      </c>
      <c r="E97" s="23" t="s">
        <v>76</v>
      </c>
      <c r="F97" s="23" t="s">
        <v>77</v>
      </c>
      <c r="G97" s="23" t="s">
        <v>279</v>
      </c>
      <c r="H97" s="23" t="s">
        <v>280</v>
      </c>
      <c r="I97" s="117">
        <v>1945700</v>
      </c>
      <c r="J97" s="117">
        <v>1945700</v>
      </c>
      <c r="K97" s="117"/>
      <c r="L97" s="117"/>
      <c r="M97" s="117"/>
      <c r="N97" s="117"/>
      <c r="O97" s="117"/>
      <c r="P97" s="117"/>
      <c r="Q97" s="117"/>
      <c r="R97" s="117"/>
      <c r="S97" s="117"/>
      <c r="T97" s="117"/>
      <c r="U97" s="94"/>
      <c r="V97" s="117"/>
      <c r="W97" s="117"/>
    </row>
    <row r="98" ht="32.9" customHeight="1" spans="1:23">
      <c r="A98" s="23" t="s">
        <v>284</v>
      </c>
      <c r="B98" s="114" t="s">
        <v>339</v>
      </c>
      <c r="C98" s="23" t="s">
        <v>338</v>
      </c>
      <c r="D98" s="23" t="s">
        <v>46</v>
      </c>
      <c r="E98" s="23" t="s">
        <v>76</v>
      </c>
      <c r="F98" s="23" t="s">
        <v>77</v>
      </c>
      <c r="G98" s="23" t="s">
        <v>281</v>
      </c>
      <c r="H98" s="23" t="s">
        <v>282</v>
      </c>
      <c r="I98" s="117">
        <v>261200</v>
      </c>
      <c r="J98" s="117">
        <v>261200</v>
      </c>
      <c r="K98" s="117"/>
      <c r="L98" s="117"/>
      <c r="M98" s="117"/>
      <c r="N98" s="117"/>
      <c r="O98" s="117"/>
      <c r="P98" s="117"/>
      <c r="Q98" s="117"/>
      <c r="R98" s="117"/>
      <c r="S98" s="117"/>
      <c r="T98" s="117"/>
      <c r="U98" s="94"/>
      <c r="V98" s="117"/>
      <c r="W98" s="117"/>
    </row>
    <row r="99" ht="32.9" customHeight="1" spans="1:23">
      <c r="A99" s="23" t="s">
        <v>284</v>
      </c>
      <c r="B99" s="114" t="s">
        <v>339</v>
      </c>
      <c r="C99" s="23" t="s">
        <v>338</v>
      </c>
      <c r="D99" s="23" t="s">
        <v>46</v>
      </c>
      <c r="E99" s="23" t="s">
        <v>76</v>
      </c>
      <c r="F99" s="23" t="s">
        <v>77</v>
      </c>
      <c r="G99" s="23" t="s">
        <v>290</v>
      </c>
      <c r="H99" s="23" t="s">
        <v>291</v>
      </c>
      <c r="I99" s="117">
        <v>709000</v>
      </c>
      <c r="J99" s="117">
        <v>709000</v>
      </c>
      <c r="K99" s="117"/>
      <c r="L99" s="117"/>
      <c r="M99" s="117"/>
      <c r="N99" s="117"/>
      <c r="O99" s="117"/>
      <c r="P99" s="117"/>
      <c r="Q99" s="117"/>
      <c r="R99" s="117"/>
      <c r="S99" s="117"/>
      <c r="T99" s="117"/>
      <c r="U99" s="94"/>
      <c r="V99" s="117"/>
      <c r="W99" s="117"/>
    </row>
    <row r="100" ht="32.9" customHeight="1" spans="1:23">
      <c r="A100" s="23" t="s">
        <v>284</v>
      </c>
      <c r="B100" s="114" t="s">
        <v>339</v>
      </c>
      <c r="C100" s="23" t="s">
        <v>338</v>
      </c>
      <c r="D100" s="23" t="s">
        <v>46</v>
      </c>
      <c r="E100" s="23" t="s">
        <v>76</v>
      </c>
      <c r="F100" s="23" t="s">
        <v>77</v>
      </c>
      <c r="G100" s="23" t="s">
        <v>243</v>
      </c>
      <c r="H100" s="23" t="s">
        <v>244</v>
      </c>
      <c r="I100" s="117">
        <v>1030900</v>
      </c>
      <c r="J100" s="117">
        <v>1030900</v>
      </c>
      <c r="K100" s="117"/>
      <c r="L100" s="117"/>
      <c r="M100" s="117"/>
      <c r="N100" s="117"/>
      <c r="O100" s="117"/>
      <c r="P100" s="117"/>
      <c r="Q100" s="117"/>
      <c r="R100" s="117"/>
      <c r="S100" s="117"/>
      <c r="T100" s="117"/>
      <c r="U100" s="94"/>
      <c r="V100" s="117"/>
      <c r="W100" s="117"/>
    </row>
    <row r="101" ht="32.9" customHeight="1" spans="1:23">
      <c r="A101" s="23" t="s">
        <v>284</v>
      </c>
      <c r="B101" s="114" t="s">
        <v>339</v>
      </c>
      <c r="C101" s="23" t="s">
        <v>338</v>
      </c>
      <c r="D101" s="23" t="s">
        <v>46</v>
      </c>
      <c r="E101" s="23" t="s">
        <v>76</v>
      </c>
      <c r="F101" s="23" t="s">
        <v>77</v>
      </c>
      <c r="G101" s="23" t="s">
        <v>340</v>
      </c>
      <c r="H101" s="23" t="s">
        <v>341</v>
      </c>
      <c r="I101" s="117">
        <v>16000000</v>
      </c>
      <c r="J101" s="117">
        <v>16000000</v>
      </c>
      <c r="K101" s="117"/>
      <c r="L101" s="117"/>
      <c r="M101" s="117"/>
      <c r="N101" s="117"/>
      <c r="O101" s="117"/>
      <c r="P101" s="117"/>
      <c r="Q101" s="117"/>
      <c r="R101" s="117"/>
      <c r="S101" s="117"/>
      <c r="T101" s="117"/>
      <c r="U101" s="94"/>
      <c r="V101" s="117"/>
      <c r="W101" s="117"/>
    </row>
    <row r="102" ht="32.9" customHeight="1" spans="1:23">
      <c r="A102" s="23" t="s">
        <v>284</v>
      </c>
      <c r="B102" s="114" t="s">
        <v>339</v>
      </c>
      <c r="C102" s="23" t="s">
        <v>338</v>
      </c>
      <c r="D102" s="23" t="s">
        <v>46</v>
      </c>
      <c r="E102" s="23" t="s">
        <v>76</v>
      </c>
      <c r="F102" s="23" t="s">
        <v>77</v>
      </c>
      <c r="G102" s="23" t="s">
        <v>309</v>
      </c>
      <c r="H102" s="23" t="s">
        <v>310</v>
      </c>
      <c r="I102" s="117">
        <v>39680000</v>
      </c>
      <c r="J102" s="117">
        <v>39680000</v>
      </c>
      <c r="K102" s="117"/>
      <c r="L102" s="117"/>
      <c r="M102" s="117"/>
      <c r="N102" s="117"/>
      <c r="O102" s="117"/>
      <c r="P102" s="117"/>
      <c r="Q102" s="117"/>
      <c r="R102" s="117"/>
      <c r="S102" s="117"/>
      <c r="T102" s="117"/>
      <c r="U102" s="94"/>
      <c r="V102" s="117"/>
      <c r="W102" s="117"/>
    </row>
    <row r="103" ht="32.9" customHeight="1" spans="1:23">
      <c r="A103" s="23" t="s">
        <v>284</v>
      </c>
      <c r="B103" s="114" t="s">
        <v>339</v>
      </c>
      <c r="C103" s="23" t="s">
        <v>338</v>
      </c>
      <c r="D103" s="23" t="s">
        <v>46</v>
      </c>
      <c r="E103" s="23" t="s">
        <v>108</v>
      </c>
      <c r="F103" s="23" t="s">
        <v>109</v>
      </c>
      <c r="G103" s="23" t="s">
        <v>279</v>
      </c>
      <c r="H103" s="23" t="s">
        <v>280</v>
      </c>
      <c r="I103" s="117">
        <v>78829.23</v>
      </c>
      <c r="J103" s="117"/>
      <c r="K103" s="117"/>
      <c r="L103" s="117"/>
      <c r="M103" s="117"/>
      <c r="N103" s="117">
        <v>78829.23</v>
      </c>
      <c r="O103" s="117"/>
      <c r="P103" s="117"/>
      <c r="Q103" s="117"/>
      <c r="R103" s="117"/>
      <c r="S103" s="117"/>
      <c r="T103" s="117"/>
      <c r="U103" s="94"/>
      <c r="V103" s="117"/>
      <c r="W103" s="117"/>
    </row>
    <row r="104" ht="32.9" customHeight="1" spans="1:23">
      <c r="A104" s="23" t="s">
        <v>284</v>
      </c>
      <c r="B104" s="114" t="s">
        <v>339</v>
      </c>
      <c r="C104" s="23" t="s">
        <v>338</v>
      </c>
      <c r="D104" s="23" t="s">
        <v>46</v>
      </c>
      <c r="E104" s="23" t="s">
        <v>108</v>
      </c>
      <c r="F104" s="23" t="s">
        <v>109</v>
      </c>
      <c r="G104" s="23" t="s">
        <v>281</v>
      </c>
      <c r="H104" s="23" t="s">
        <v>282</v>
      </c>
      <c r="I104" s="117">
        <v>227200</v>
      </c>
      <c r="J104" s="117"/>
      <c r="K104" s="117"/>
      <c r="L104" s="117"/>
      <c r="M104" s="117"/>
      <c r="N104" s="117">
        <v>227200</v>
      </c>
      <c r="O104" s="117"/>
      <c r="P104" s="117"/>
      <c r="Q104" s="117"/>
      <c r="R104" s="117"/>
      <c r="S104" s="117"/>
      <c r="T104" s="117"/>
      <c r="U104" s="94"/>
      <c r="V104" s="117"/>
      <c r="W104" s="117"/>
    </row>
    <row r="105" ht="32.9" customHeight="1" spans="1:23">
      <c r="A105" s="23" t="s">
        <v>284</v>
      </c>
      <c r="B105" s="114" t="s">
        <v>339</v>
      </c>
      <c r="C105" s="23" t="s">
        <v>338</v>
      </c>
      <c r="D105" s="23" t="s">
        <v>46</v>
      </c>
      <c r="E105" s="23" t="s">
        <v>108</v>
      </c>
      <c r="F105" s="23" t="s">
        <v>109</v>
      </c>
      <c r="G105" s="23" t="s">
        <v>290</v>
      </c>
      <c r="H105" s="23" t="s">
        <v>291</v>
      </c>
      <c r="I105" s="117">
        <v>350170</v>
      </c>
      <c r="J105" s="117"/>
      <c r="K105" s="117"/>
      <c r="L105" s="117"/>
      <c r="M105" s="117"/>
      <c r="N105" s="117">
        <v>350170</v>
      </c>
      <c r="O105" s="117"/>
      <c r="P105" s="117"/>
      <c r="Q105" s="117"/>
      <c r="R105" s="117"/>
      <c r="S105" s="117"/>
      <c r="T105" s="117"/>
      <c r="U105" s="94"/>
      <c r="V105" s="117"/>
      <c r="W105" s="117"/>
    </row>
    <row r="106" ht="32.9" customHeight="1" spans="1:23">
      <c r="A106" s="23"/>
      <c r="B106" s="23"/>
      <c r="C106" s="23" t="s">
        <v>342</v>
      </c>
      <c r="D106" s="23"/>
      <c r="E106" s="23"/>
      <c r="F106" s="23"/>
      <c r="G106" s="23"/>
      <c r="H106" s="23"/>
      <c r="I106" s="117">
        <v>51351332.82</v>
      </c>
      <c r="J106" s="117">
        <v>50900000</v>
      </c>
      <c r="K106" s="117"/>
      <c r="L106" s="117"/>
      <c r="M106" s="117"/>
      <c r="N106" s="117">
        <v>451332.82</v>
      </c>
      <c r="O106" s="117"/>
      <c r="P106" s="117"/>
      <c r="Q106" s="117"/>
      <c r="R106" s="117"/>
      <c r="S106" s="117"/>
      <c r="T106" s="117"/>
      <c r="U106" s="94"/>
      <c r="V106" s="117"/>
      <c r="W106" s="117"/>
    </row>
    <row r="107" ht="32.9" customHeight="1" spans="1:23">
      <c r="A107" s="23" t="s">
        <v>284</v>
      </c>
      <c r="B107" s="114" t="s">
        <v>343</v>
      </c>
      <c r="C107" s="23" t="s">
        <v>342</v>
      </c>
      <c r="D107" s="23" t="s">
        <v>46</v>
      </c>
      <c r="E107" s="23" t="s">
        <v>76</v>
      </c>
      <c r="F107" s="23" t="s">
        <v>77</v>
      </c>
      <c r="G107" s="23" t="s">
        <v>319</v>
      </c>
      <c r="H107" s="23" t="s">
        <v>320</v>
      </c>
      <c r="I107" s="117">
        <v>100500</v>
      </c>
      <c r="J107" s="117">
        <v>100500</v>
      </c>
      <c r="K107" s="117"/>
      <c r="L107" s="117"/>
      <c r="M107" s="117"/>
      <c r="N107" s="117"/>
      <c r="O107" s="117"/>
      <c r="P107" s="117"/>
      <c r="Q107" s="117"/>
      <c r="R107" s="117"/>
      <c r="S107" s="117"/>
      <c r="T107" s="117"/>
      <c r="U107" s="94"/>
      <c r="V107" s="117"/>
      <c r="W107" s="117"/>
    </row>
    <row r="108" ht="32.9" customHeight="1" spans="1:23">
      <c r="A108" s="23" t="s">
        <v>284</v>
      </c>
      <c r="B108" s="114" t="s">
        <v>343</v>
      </c>
      <c r="C108" s="23" t="s">
        <v>342</v>
      </c>
      <c r="D108" s="23" t="s">
        <v>46</v>
      </c>
      <c r="E108" s="23" t="s">
        <v>76</v>
      </c>
      <c r="F108" s="23" t="s">
        <v>77</v>
      </c>
      <c r="G108" s="23" t="s">
        <v>281</v>
      </c>
      <c r="H108" s="23" t="s">
        <v>282</v>
      </c>
      <c r="I108" s="117">
        <v>207000</v>
      </c>
      <c r="J108" s="117">
        <v>207000</v>
      </c>
      <c r="K108" s="117"/>
      <c r="L108" s="117"/>
      <c r="M108" s="117"/>
      <c r="N108" s="117"/>
      <c r="O108" s="117"/>
      <c r="P108" s="117"/>
      <c r="Q108" s="117"/>
      <c r="R108" s="117"/>
      <c r="S108" s="117"/>
      <c r="T108" s="117"/>
      <c r="U108" s="94"/>
      <c r="V108" s="117"/>
      <c r="W108" s="117"/>
    </row>
    <row r="109" ht="32.9" customHeight="1" spans="1:23">
      <c r="A109" s="23" t="s">
        <v>284</v>
      </c>
      <c r="B109" s="114" t="s">
        <v>343</v>
      </c>
      <c r="C109" s="23" t="s">
        <v>342</v>
      </c>
      <c r="D109" s="23" t="s">
        <v>46</v>
      </c>
      <c r="E109" s="23" t="s">
        <v>76</v>
      </c>
      <c r="F109" s="23" t="s">
        <v>77</v>
      </c>
      <c r="G109" s="23" t="s">
        <v>243</v>
      </c>
      <c r="H109" s="23" t="s">
        <v>244</v>
      </c>
      <c r="I109" s="117">
        <v>93000</v>
      </c>
      <c r="J109" s="117">
        <v>93000</v>
      </c>
      <c r="K109" s="117"/>
      <c r="L109" s="117"/>
      <c r="M109" s="117"/>
      <c r="N109" s="117"/>
      <c r="O109" s="117"/>
      <c r="P109" s="117"/>
      <c r="Q109" s="117"/>
      <c r="R109" s="117"/>
      <c r="S109" s="117"/>
      <c r="T109" s="117"/>
      <c r="U109" s="94"/>
      <c r="V109" s="117"/>
      <c r="W109" s="117"/>
    </row>
    <row r="110" ht="32.9" customHeight="1" spans="1:23">
      <c r="A110" s="23" t="s">
        <v>284</v>
      </c>
      <c r="B110" s="114" t="s">
        <v>343</v>
      </c>
      <c r="C110" s="23" t="s">
        <v>342</v>
      </c>
      <c r="D110" s="23" t="s">
        <v>46</v>
      </c>
      <c r="E110" s="23" t="s">
        <v>88</v>
      </c>
      <c r="F110" s="23" t="s">
        <v>89</v>
      </c>
      <c r="G110" s="23" t="s">
        <v>309</v>
      </c>
      <c r="H110" s="23" t="s">
        <v>310</v>
      </c>
      <c r="I110" s="117">
        <v>1560000</v>
      </c>
      <c r="J110" s="117">
        <v>1560000</v>
      </c>
      <c r="K110" s="117"/>
      <c r="L110" s="117"/>
      <c r="M110" s="117"/>
      <c r="N110" s="117"/>
      <c r="O110" s="117"/>
      <c r="P110" s="117"/>
      <c r="Q110" s="117"/>
      <c r="R110" s="117"/>
      <c r="S110" s="117"/>
      <c r="T110" s="117"/>
      <c r="U110" s="94"/>
      <c r="V110" s="117"/>
      <c r="W110" s="117"/>
    </row>
    <row r="111" ht="32.9" customHeight="1" spans="1:23">
      <c r="A111" s="23" t="s">
        <v>284</v>
      </c>
      <c r="B111" s="114" t="s">
        <v>343</v>
      </c>
      <c r="C111" s="23" t="s">
        <v>342</v>
      </c>
      <c r="D111" s="23" t="s">
        <v>46</v>
      </c>
      <c r="E111" s="23" t="s">
        <v>90</v>
      </c>
      <c r="F111" s="23" t="s">
        <v>91</v>
      </c>
      <c r="G111" s="23" t="s">
        <v>309</v>
      </c>
      <c r="H111" s="23" t="s">
        <v>310</v>
      </c>
      <c r="I111" s="117">
        <v>2000000</v>
      </c>
      <c r="J111" s="117">
        <v>2000000</v>
      </c>
      <c r="K111" s="117"/>
      <c r="L111" s="117"/>
      <c r="M111" s="117"/>
      <c r="N111" s="117"/>
      <c r="O111" s="117"/>
      <c r="P111" s="117"/>
      <c r="Q111" s="117"/>
      <c r="R111" s="117"/>
      <c r="S111" s="117"/>
      <c r="T111" s="117"/>
      <c r="U111" s="94"/>
      <c r="V111" s="117"/>
      <c r="W111" s="117"/>
    </row>
    <row r="112" ht="32.9" customHeight="1" spans="1:23">
      <c r="A112" s="23" t="s">
        <v>284</v>
      </c>
      <c r="B112" s="114" t="s">
        <v>343</v>
      </c>
      <c r="C112" s="23" t="s">
        <v>342</v>
      </c>
      <c r="D112" s="23" t="s">
        <v>46</v>
      </c>
      <c r="E112" s="23" t="s">
        <v>92</v>
      </c>
      <c r="F112" s="23" t="s">
        <v>93</v>
      </c>
      <c r="G112" s="23" t="s">
        <v>309</v>
      </c>
      <c r="H112" s="23" t="s">
        <v>310</v>
      </c>
      <c r="I112" s="117">
        <v>31658500</v>
      </c>
      <c r="J112" s="117">
        <v>31658500</v>
      </c>
      <c r="K112" s="117"/>
      <c r="L112" s="117"/>
      <c r="M112" s="117"/>
      <c r="N112" s="117"/>
      <c r="O112" s="117"/>
      <c r="P112" s="117"/>
      <c r="Q112" s="117"/>
      <c r="R112" s="117"/>
      <c r="S112" s="117"/>
      <c r="T112" s="117"/>
      <c r="U112" s="94"/>
      <c r="V112" s="117"/>
      <c r="W112" s="117"/>
    </row>
    <row r="113" ht="32.9" customHeight="1" spans="1:23">
      <c r="A113" s="23" t="s">
        <v>284</v>
      </c>
      <c r="B113" s="114" t="s">
        <v>343</v>
      </c>
      <c r="C113" s="23" t="s">
        <v>342</v>
      </c>
      <c r="D113" s="23" t="s">
        <v>46</v>
      </c>
      <c r="E113" s="23" t="s">
        <v>94</v>
      </c>
      <c r="F113" s="23" t="s">
        <v>95</v>
      </c>
      <c r="G113" s="23" t="s">
        <v>281</v>
      </c>
      <c r="H113" s="23" t="s">
        <v>282</v>
      </c>
      <c r="I113" s="117">
        <v>160000</v>
      </c>
      <c r="J113" s="117">
        <v>160000</v>
      </c>
      <c r="K113" s="117"/>
      <c r="L113" s="117"/>
      <c r="M113" s="117"/>
      <c r="N113" s="117"/>
      <c r="O113" s="117"/>
      <c r="P113" s="117"/>
      <c r="Q113" s="117"/>
      <c r="R113" s="117"/>
      <c r="S113" s="117"/>
      <c r="T113" s="117"/>
      <c r="U113" s="94"/>
      <c r="V113" s="117"/>
      <c r="W113" s="117"/>
    </row>
    <row r="114" ht="32.9" customHeight="1" spans="1:23">
      <c r="A114" s="23" t="s">
        <v>284</v>
      </c>
      <c r="B114" s="114" t="s">
        <v>343</v>
      </c>
      <c r="C114" s="23" t="s">
        <v>342</v>
      </c>
      <c r="D114" s="23" t="s">
        <v>46</v>
      </c>
      <c r="E114" s="23" t="s">
        <v>94</v>
      </c>
      <c r="F114" s="23" t="s">
        <v>95</v>
      </c>
      <c r="G114" s="23" t="s">
        <v>290</v>
      </c>
      <c r="H114" s="23" t="s">
        <v>291</v>
      </c>
      <c r="I114" s="117">
        <v>690000</v>
      </c>
      <c r="J114" s="117">
        <v>690000</v>
      </c>
      <c r="K114" s="117"/>
      <c r="L114" s="117"/>
      <c r="M114" s="117"/>
      <c r="N114" s="117"/>
      <c r="O114" s="117"/>
      <c r="P114" s="117"/>
      <c r="Q114" s="117"/>
      <c r="R114" s="117"/>
      <c r="S114" s="117"/>
      <c r="T114" s="117"/>
      <c r="U114" s="94"/>
      <c r="V114" s="117"/>
      <c r="W114" s="117"/>
    </row>
    <row r="115" ht="32.9" customHeight="1" spans="1:23">
      <c r="A115" s="23" t="s">
        <v>284</v>
      </c>
      <c r="B115" s="114" t="s">
        <v>343</v>
      </c>
      <c r="C115" s="23" t="s">
        <v>342</v>
      </c>
      <c r="D115" s="23" t="s">
        <v>46</v>
      </c>
      <c r="E115" s="23" t="s">
        <v>94</v>
      </c>
      <c r="F115" s="23" t="s">
        <v>95</v>
      </c>
      <c r="G115" s="23" t="s">
        <v>309</v>
      </c>
      <c r="H115" s="23" t="s">
        <v>310</v>
      </c>
      <c r="I115" s="117">
        <v>10000000</v>
      </c>
      <c r="J115" s="117">
        <v>10000000</v>
      </c>
      <c r="K115" s="117"/>
      <c r="L115" s="117"/>
      <c r="M115" s="117"/>
      <c r="N115" s="117"/>
      <c r="O115" s="117"/>
      <c r="P115" s="117"/>
      <c r="Q115" s="117"/>
      <c r="R115" s="117"/>
      <c r="S115" s="117"/>
      <c r="T115" s="117"/>
      <c r="U115" s="94"/>
      <c r="V115" s="117"/>
      <c r="W115" s="117"/>
    </row>
    <row r="116" ht="32.9" customHeight="1" spans="1:23">
      <c r="A116" s="23" t="s">
        <v>284</v>
      </c>
      <c r="B116" s="114" t="s">
        <v>343</v>
      </c>
      <c r="C116" s="23" t="s">
        <v>342</v>
      </c>
      <c r="D116" s="23" t="s">
        <v>46</v>
      </c>
      <c r="E116" s="23" t="s">
        <v>96</v>
      </c>
      <c r="F116" s="23" t="s">
        <v>97</v>
      </c>
      <c r="G116" s="23" t="s">
        <v>286</v>
      </c>
      <c r="H116" s="23" t="s">
        <v>287</v>
      </c>
      <c r="I116" s="117">
        <v>231000</v>
      </c>
      <c r="J116" s="117">
        <v>231000</v>
      </c>
      <c r="K116" s="117"/>
      <c r="L116" s="117"/>
      <c r="M116" s="117"/>
      <c r="N116" s="117"/>
      <c r="O116" s="117"/>
      <c r="P116" s="117"/>
      <c r="Q116" s="117"/>
      <c r="R116" s="117"/>
      <c r="S116" s="117"/>
      <c r="T116" s="117"/>
      <c r="U116" s="94"/>
      <c r="V116" s="117"/>
      <c r="W116" s="117"/>
    </row>
    <row r="117" ht="32.9" customHeight="1" spans="1:23">
      <c r="A117" s="23" t="s">
        <v>284</v>
      </c>
      <c r="B117" s="114" t="s">
        <v>343</v>
      </c>
      <c r="C117" s="23" t="s">
        <v>342</v>
      </c>
      <c r="D117" s="23" t="s">
        <v>46</v>
      </c>
      <c r="E117" s="23" t="s">
        <v>96</v>
      </c>
      <c r="F117" s="23" t="s">
        <v>97</v>
      </c>
      <c r="G117" s="23" t="s">
        <v>281</v>
      </c>
      <c r="H117" s="23" t="s">
        <v>282</v>
      </c>
      <c r="I117" s="117">
        <v>451332.82</v>
      </c>
      <c r="J117" s="117"/>
      <c r="K117" s="117"/>
      <c r="L117" s="117"/>
      <c r="M117" s="117"/>
      <c r="N117" s="117">
        <v>451332.82</v>
      </c>
      <c r="O117" s="117"/>
      <c r="P117" s="117"/>
      <c r="Q117" s="117"/>
      <c r="R117" s="117"/>
      <c r="S117" s="117"/>
      <c r="T117" s="117"/>
      <c r="U117" s="94"/>
      <c r="V117" s="117"/>
      <c r="W117" s="117"/>
    </row>
    <row r="118" ht="32.9" customHeight="1" spans="1:23">
      <c r="A118" s="23" t="s">
        <v>284</v>
      </c>
      <c r="B118" s="114" t="s">
        <v>343</v>
      </c>
      <c r="C118" s="23" t="s">
        <v>342</v>
      </c>
      <c r="D118" s="23" t="s">
        <v>46</v>
      </c>
      <c r="E118" s="23" t="s">
        <v>96</v>
      </c>
      <c r="F118" s="23" t="s">
        <v>97</v>
      </c>
      <c r="G118" s="23" t="s">
        <v>309</v>
      </c>
      <c r="H118" s="23" t="s">
        <v>310</v>
      </c>
      <c r="I118" s="117">
        <v>4200000</v>
      </c>
      <c r="J118" s="117">
        <v>4200000</v>
      </c>
      <c r="K118" s="117"/>
      <c r="L118" s="117"/>
      <c r="M118" s="117"/>
      <c r="N118" s="117"/>
      <c r="O118" s="117"/>
      <c r="P118" s="117"/>
      <c r="Q118" s="117"/>
      <c r="R118" s="117"/>
      <c r="S118" s="117"/>
      <c r="T118" s="117"/>
      <c r="U118" s="94"/>
      <c r="V118" s="117"/>
      <c r="W118" s="117"/>
    </row>
    <row r="119" ht="18.75" customHeight="1" spans="1:23">
      <c r="A119" s="30" t="s">
        <v>137</v>
      </c>
      <c r="B119" s="31"/>
      <c r="C119" s="31"/>
      <c r="D119" s="31"/>
      <c r="E119" s="31"/>
      <c r="F119" s="31"/>
      <c r="G119" s="31"/>
      <c r="H119" s="32"/>
      <c r="I119" s="117">
        <v>473715502.73</v>
      </c>
      <c r="J119" s="117">
        <v>463961000</v>
      </c>
      <c r="K119" s="117">
        <v>49822400</v>
      </c>
      <c r="L119" s="117"/>
      <c r="M119" s="117"/>
      <c r="N119" s="117">
        <v>2026406.68</v>
      </c>
      <c r="O119" s="117"/>
      <c r="P119" s="117"/>
      <c r="Q119" s="117"/>
      <c r="R119" s="117">
        <v>7728096.05</v>
      </c>
      <c r="S119" s="117"/>
      <c r="T119" s="117"/>
      <c r="U119" s="94"/>
      <c r="V119" s="117"/>
      <c r="W119" s="117">
        <v>7728096.05</v>
      </c>
    </row>
  </sheetData>
  <mergeCells count="28">
    <mergeCell ref="A2:W2"/>
    <mergeCell ref="A3:I3"/>
    <mergeCell ref="J4:M4"/>
    <mergeCell ref="N4:P4"/>
    <mergeCell ref="R4:W4"/>
    <mergeCell ref="J5:K5"/>
    <mergeCell ref="A119:H11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96"/>
  <sheetViews>
    <sheetView showZeros="0" topLeftCell="A80" workbookViewId="0">
      <selection activeCell="J73" sqref="J73"/>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60.5" customWidth="1"/>
  </cols>
  <sheetData>
    <row r="1" customHeight="1" spans="10:10">
      <c r="J1" s="52" t="s">
        <v>344</v>
      </c>
    </row>
    <row r="2" ht="28.5" customHeight="1" spans="1:10">
      <c r="A2" s="42" t="s">
        <v>345</v>
      </c>
      <c r="B2" s="27"/>
      <c r="C2" s="27"/>
      <c r="D2" s="27"/>
      <c r="E2" s="27"/>
      <c r="F2" s="43"/>
      <c r="G2" s="27"/>
      <c r="H2" s="43"/>
      <c r="I2" s="43"/>
      <c r="J2" s="27"/>
    </row>
    <row r="3" ht="15" customHeight="1" spans="1:1">
      <c r="A3" s="4" t="str">
        <f>"单位名称："&amp;"云南省人力资源和社会保障厅机关"</f>
        <v>单位名称：云南省人力资源和社会保障厅机关</v>
      </c>
    </row>
    <row r="4" ht="14.25" customHeight="1" spans="1:10">
      <c r="A4" s="44" t="s">
        <v>346</v>
      </c>
      <c r="B4" s="44" t="s">
        <v>347</v>
      </c>
      <c r="C4" s="44" t="s">
        <v>348</v>
      </c>
      <c r="D4" s="44" t="s">
        <v>349</v>
      </c>
      <c r="E4" s="44" t="s">
        <v>350</v>
      </c>
      <c r="F4" s="45" t="s">
        <v>351</v>
      </c>
      <c r="G4" s="44" t="s">
        <v>352</v>
      </c>
      <c r="H4" s="45" t="s">
        <v>353</v>
      </c>
      <c r="I4" s="45" t="s">
        <v>354</v>
      </c>
      <c r="J4" s="44" t="s">
        <v>355</v>
      </c>
    </row>
    <row r="5" ht="14.25" customHeight="1" spans="1:10">
      <c r="A5" s="44">
        <v>1</v>
      </c>
      <c r="B5" s="44">
        <v>2</v>
      </c>
      <c r="C5" s="44">
        <v>3</v>
      </c>
      <c r="D5" s="44">
        <v>4</v>
      </c>
      <c r="E5" s="44">
        <v>5</v>
      </c>
      <c r="F5" s="45">
        <v>6</v>
      </c>
      <c r="G5" s="44">
        <v>7</v>
      </c>
      <c r="H5" s="45">
        <v>8</v>
      </c>
      <c r="I5" s="45">
        <v>9</v>
      </c>
      <c r="J5" s="44">
        <v>10</v>
      </c>
    </row>
    <row r="6" ht="15" customHeight="1" spans="1:10">
      <c r="A6" s="46" t="s">
        <v>46</v>
      </c>
      <c r="B6" s="47"/>
      <c r="C6" s="47"/>
      <c r="D6" s="47"/>
      <c r="E6" s="48"/>
      <c r="F6" s="49"/>
      <c r="G6" s="48"/>
      <c r="H6" s="49"/>
      <c r="I6" s="49"/>
      <c r="J6" s="48"/>
    </row>
    <row r="7" ht="33.75" customHeight="1" spans="1:10">
      <c r="A7" s="50" t="s">
        <v>325</v>
      </c>
      <c r="B7" s="51" t="s">
        <v>356</v>
      </c>
      <c r="C7" s="51" t="s">
        <v>357</v>
      </c>
      <c r="D7" s="51" t="s">
        <v>358</v>
      </c>
      <c r="E7" s="46" t="s">
        <v>359</v>
      </c>
      <c r="F7" s="51" t="s">
        <v>360</v>
      </c>
      <c r="G7" s="46" t="s">
        <v>361</v>
      </c>
      <c r="H7" s="51" t="s">
        <v>362</v>
      </c>
      <c r="I7" s="51" t="s">
        <v>363</v>
      </c>
      <c r="J7" s="46" t="s">
        <v>359</v>
      </c>
    </row>
    <row r="8" ht="33.75" customHeight="1" spans="1:10">
      <c r="A8" s="50" t="s">
        <v>325</v>
      </c>
      <c r="B8" s="51" t="s">
        <v>356</v>
      </c>
      <c r="C8" s="51" t="s">
        <v>364</v>
      </c>
      <c r="D8" s="51" t="s">
        <v>365</v>
      </c>
      <c r="E8" s="46" t="s">
        <v>366</v>
      </c>
      <c r="F8" s="51" t="s">
        <v>360</v>
      </c>
      <c r="G8" s="46" t="s">
        <v>367</v>
      </c>
      <c r="H8" s="51" t="s">
        <v>368</v>
      </c>
      <c r="I8" s="51" t="s">
        <v>363</v>
      </c>
      <c r="J8" s="46" t="s">
        <v>369</v>
      </c>
    </row>
    <row r="9" ht="33.75" customHeight="1" spans="1:10">
      <c r="A9" s="50" t="s">
        <v>325</v>
      </c>
      <c r="B9" s="51" t="s">
        <v>356</v>
      </c>
      <c r="C9" s="51" t="s">
        <v>370</v>
      </c>
      <c r="D9" s="51" t="s">
        <v>371</v>
      </c>
      <c r="E9" s="46" t="s">
        <v>372</v>
      </c>
      <c r="F9" s="51" t="s">
        <v>360</v>
      </c>
      <c r="G9" s="46" t="s">
        <v>367</v>
      </c>
      <c r="H9" s="51" t="s">
        <v>368</v>
      </c>
      <c r="I9" s="51" t="s">
        <v>363</v>
      </c>
      <c r="J9" s="46" t="s">
        <v>372</v>
      </c>
    </row>
    <row r="10" ht="63" customHeight="1" spans="1:10">
      <c r="A10" s="50" t="s">
        <v>336</v>
      </c>
      <c r="B10" s="51" t="s">
        <v>373</v>
      </c>
      <c r="C10" s="51" t="s">
        <v>357</v>
      </c>
      <c r="D10" s="51" t="s">
        <v>358</v>
      </c>
      <c r="E10" s="46" t="s">
        <v>374</v>
      </c>
      <c r="F10" s="51" t="s">
        <v>360</v>
      </c>
      <c r="G10" s="46" t="s">
        <v>155</v>
      </c>
      <c r="H10" s="51" t="s">
        <v>375</v>
      </c>
      <c r="I10" s="51" t="s">
        <v>363</v>
      </c>
      <c r="J10" s="46" t="s">
        <v>376</v>
      </c>
    </row>
    <row r="11" ht="33.75" customHeight="1" spans="1:10">
      <c r="A11" s="50" t="s">
        <v>336</v>
      </c>
      <c r="B11" s="51" t="s">
        <v>373</v>
      </c>
      <c r="C11" s="51" t="s">
        <v>357</v>
      </c>
      <c r="D11" s="51" t="s">
        <v>358</v>
      </c>
      <c r="E11" s="46" t="s">
        <v>377</v>
      </c>
      <c r="F11" s="51" t="s">
        <v>360</v>
      </c>
      <c r="G11" s="46" t="s">
        <v>378</v>
      </c>
      <c r="H11" s="51" t="s">
        <v>375</v>
      </c>
      <c r="I11" s="51" t="s">
        <v>363</v>
      </c>
      <c r="J11" s="46" t="s">
        <v>379</v>
      </c>
    </row>
    <row r="12" ht="33.75" customHeight="1" spans="1:10">
      <c r="A12" s="50" t="s">
        <v>336</v>
      </c>
      <c r="B12" s="51" t="s">
        <v>373</v>
      </c>
      <c r="C12" s="51" t="s">
        <v>357</v>
      </c>
      <c r="D12" s="51" t="s">
        <v>358</v>
      </c>
      <c r="E12" s="46" t="s">
        <v>380</v>
      </c>
      <c r="F12" s="51" t="s">
        <v>381</v>
      </c>
      <c r="G12" s="46" t="s">
        <v>382</v>
      </c>
      <c r="H12" s="51" t="s">
        <v>383</v>
      </c>
      <c r="I12" s="51" t="s">
        <v>363</v>
      </c>
      <c r="J12" s="46" t="s">
        <v>384</v>
      </c>
    </row>
    <row r="13" ht="33.75" customHeight="1" spans="1:10">
      <c r="A13" s="50" t="s">
        <v>336</v>
      </c>
      <c r="B13" s="51" t="s">
        <v>373</v>
      </c>
      <c r="C13" s="51" t="s">
        <v>357</v>
      </c>
      <c r="D13" s="51" t="s">
        <v>358</v>
      </c>
      <c r="E13" s="46" t="s">
        <v>385</v>
      </c>
      <c r="F13" s="51" t="s">
        <v>381</v>
      </c>
      <c r="G13" s="46" t="s">
        <v>155</v>
      </c>
      <c r="H13" s="51" t="s">
        <v>375</v>
      </c>
      <c r="I13" s="51" t="s">
        <v>363</v>
      </c>
      <c r="J13" s="46" t="s">
        <v>386</v>
      </c>
    </row>
    <row r="14" ht="33.75" customHeight="1" spans="1:10">
      <c r="A14" s="50" t="s">
        <v>336</v>
      </c>
      <c r="B14" s="51" t="s">
        <v>373</v>
      </c>
      <c r="C14" s="51" t="s">
        <v>357</v>
      </c>
      <c r="D14" s="51" t="s">
        <v>387</v>
      </c>
      <c r="E14" s="46" t="s">
        <v>388</v>
      </c>
      <c r="F14" s="51" t="s">
        <v>389</v>
      </c>
      <c r="G14" s="46" t="s">
        <v>156</v>
      </c>
      <c r="H14" s="51" t="s">
        <v>390</v>
      </c>
      <c r="I14" s="51" t="s">
        <v>363</v>
      </c>
      <c r="J14" s="46" t="s">
        <v>391</v>
      </c>
    </row>
    <row r="15" ht="33.75" customHeight="1" spans="1:10">
      <c r="A15" s="50" t="s">
        <v>336</v>
      </c>
      <c r="B15" s="51" t="s">
        <v>373</v>
      </c>
      <c r="C15" s="51" t="s">
        <v>357</v>
      </c>
      <c r="D15" s="51" t="s">
        <v>387</v>
      </c>
      <c r="E15" s="46" t="s">
        <v>392</v>
      </c>
      <c r="F15" s="51" t="s">
        <v>389</v>
      </c>
      <c r="G15" s="46" t="s">
        <v>393</v>
      </c>
      <c r="H15" s="51" t="s">
        <v>394</v>
      </c>
      <c r="I15" s="51" t="s">
        <v>363</v>
      </c>
      <c r="J15" s="46" t="s">
        <v>395</v>
      </c>
    </row>
    <row r="16" ht="33.75" customHeight="1" spans="1:10">
      <c r="A16" s="50" t="s">
        <v>336</v>
      </c>
      <c r="B16" s="51" t="s">
        <v>373</v>
      </c>
      <c r="C16" s="51" t="s">
        <v>364</v>
      </c>
      <c r="D16" s="51" t="s">
        <v>365</v>
      </c>
      <c r="E16" s="46" t="s">
        <v>396</v>
      </c>
      <c r="F16" s="51" t="s">
        <v>397</v>
      </c>
      <c r="G16" s="46" t="s">
        <v>393</v>
      </c>
      <c r="H16" s="51" t="s">
        <v>368</v>
      </c>
      <c r="I16" s="51" t="s">
        <v>363</v>
      </c>
      <c r="J16" s="46" t="s">
        <v>398</v>
      </c>
    </row>
    <row r="17" ht="33.75" customHeight="1" spans="1:10">
      <c r="A17" s="50" t="s">
        <v>336</v>
      </c>
      <c r="B17" s="51" t="s">
        <v>373</v>
      </c>
      <c r="C17" s="51" t="s">
        <v>364</v>
      </c>
      <c r="D17" s="51" t="s">
        <v>399</v>
      </c>
      <c r="E17" s="46" t="s">
        <v>400</v>
      </c>
      <c r="F17" s="51" t="s">
        <v>360</v>
      </c>
      <c r="G17" s="46" t="s">
        <v>401</v>
      </c>
      <c r="H17" s="51" t="s">
        <v>394</v>
      </c>
      <c r="I17" s="51" t="s">
        <v>363</v>
      </c>
      <c r="J17" s="46" t="s">
        <v>402</v>
      </c>
    </row>
    <row r="18" ht="33.75" customHeight="1" spans="1:10">
      <c r="A18" s="50" t="s">
        <v>336</v>
      </c>
      <c r="B18" s="51" t="s">
        <v>373</v>
      </c>
      <c r="C18" s="51" t="s">
        <v>370</v>
      </c>
      <c r="D18" s="51" t="s">
        <v>371</v>
      </c>
      <c r="E18" s="46" t="s">
        <v>403</v>
      </c>
      <c r="F18" s="51" t="s">
        <v>360</v>
      </c>
      <c r="G18" s="46" t="s">
        <v>367</v>
      </c>
      <c r="H18" s="51" t="s">
        <v>368</v>
      </c>
      <c r="I18" s="51" t="s">
        <v>363</v>
      </c>
      <c r="J18" s="46" t="s">
        <v>404</v>
      </c>
    </row>
    <row r="19" ht="45" customHeight="1" spans="1:10">
      <c r="A19" s="50" t="s">
        <v>336</v>
      </c>
      <c r="B19" s="51" t="s">
        <v>373</v>
      </c>
      <c r="C19" s="51" t="s">
        <v>370</v>
      </c>
      <c r="D19" s="51" t="s">
        <v>371</v>
      </c>
      <c r="E19" s="46" t="s">
        <v>405</v>
      </c>
      <c r="F19" s="51" t="s">
        <v>360</v>
      </c>
      <c r="G19" s="46" t="s">
        <v>367</v>
      </c>
      <c r="H19" s="51" t="s">
        <v>368</v>
      </c>
      <c r="I19" s="51" t="s">
        <v>363</v>
      </c>
      <c r="J19" s="46" t="s">
        <v>406</v>
      </c>
    </row>
    <row r="20" ht="33.75" customHeight="1" spans="1:10">
      <c r="A20" s="50" t="s">
        <v>305</v>
      </c>
      <c r="B20" s="51" t="s">
        <v>407</v>
      </c>
      <c r="C20" s="51" t="s">
        <v>357</v>
      </c>
      <c r="D20" s="51" t="s">
        <v>358</v>
      </c>
      <c r="E20" s="46" t="s">
        <v>408</v>
      </c>
      <c r="F20" s="51" t="s">
        <v>360</v>
      </c>
      <c r="G20" s="46" t="s">
        <v>409</v>
      </c>
      <c r="H20" s="51" t="s">
        <v>410</v>
      </c>
      <c r="I20" s="51" t="s">
        <v>363</v>
      </c>
      <c r="J20" s="46" t="s">
        <v>411</v>
      </c>
    </row>
    <row r="21" ht="33.75" customHeight="1" spans="1:10">
      <c r="A21" s="50" t="s">
        <v>305</v>
      </c>
      <c r="B21" s="51" t="s">
        <v>407</v>
      </c>
      <c r="C21" s="51" t="s">
        <v>357</v>
      </c>
      <c r="D21" s="51" t="s">
        <v>358</v>
      </c>
      <c r="E21" s="46" t="s">
        <v>412</v>
      </c>
      <c r="F21" s="51" t="s">
        <v>360</v>
      </c>
      <c r="G21" s="46" t="s">
        <v>413</v>
      </c>
      <c r="H21" s="51" t="s">
        <v>414</v>
      </c>
      <c r="I21" s="51" t="s">
        <v>363</v>
      </c>
      <c r="J21" s="46" t="s">
        <v>415</v>
      </c>
    </row>
    <row r="22" ht="33.75" customHeight="1" spans="1:10">
      <c r="A22" s="50" t="s">
        <v>305</v>
      </c>
      <c r="B22" s="51" t="s">
        <v>407</v>
      </c>
      <c r="C22" s="51" t="s">
        <v>364</v>
      </c>
      <c r="D22" s="51" t="s">
        <v>399</v>
      </c>
      <c r="E22" s="46" t="s">
        <v>416</v>
      </c>
      <c r="F22" s="51" t="s">
        <v>360</v>
      </c>
      <c r="G22" s="46" t="s">
        <v>417</v>
      </c>
      <c r="H22" s="51" t="s">
        <v>368</v>
      </c>
      <c r="I22" s="51" t="s">
        <v>363</v>
      </c>
      <c r="J22" s="46" t="s">
        <v>418</v>
      </c>
    </row>
    <row r="23" ht="33.75" customHeight="1" spans="1:10">
      <c r="A23" s="50" t="s">
        <v>305</v>
      </c>
      <c r="B23" s="51" t="s">
        <v>407</v>
      </c>
      <c r="C23" s="51" t="s">
        <v>370</v>
      </c>
      <c r="D23" s="51" t="s">
        <v>371</v>
      </c>
      <c r="E23" s="46" t="s">
        <v>419</v>
      </c>
      <c r="F23" s="51" t="s">
        <v>360</v>
      </c>
      <c r="G23" s="46" t="s">
        <v>367</v>
      </c>
      <c r="H23" s="51" t="s">
        <v>368</v>
      </c>
      <c r="I23" s="51" t="s">
        <v>363</v>
      </c>
      <c r="J23" s="46" t="s">
        <v>420</v>
      </c>
    </row>
    <row r="24" ht="33.75" customHeight="1" spans="1:10">
      <c r="A24" s="50" t="s">
        <v>342</v>
      </c>
      <c r="B24" s="51" t="s">
        <v>421</v>
      </c>
      <c r="C24" s="51" t="s">
        <v>357</v>
      </c>
      <c r="D24" s="51" t="s">
        <v>358</v>
      </c>
      <c r="E24" s="46" t="s">
        <v>422</v>
      </c>
      <c r="F24" s="51" t="s">
        <v>360</v>
      </c>
      <c r="G24" s="46" t="s">
        <v>367</v>
      </c>
      <c r="H24" s="51" t="s">
        <v>362</v>
      </c>
      <c r="I24" s="51" t="s">
        <v>363</v>
      </c>
      <c r="J24" s="46" t="s">
        <v>423</v>
      </c>
    </row>
    <row r="25" ht="33.75" customHeight="1" spans="1:10">
      <c r="A25" s="50" t="s">
        <v>342</v>
      </c>
      <c r="B25" s="51" t="s">
        <v>421</v>
      </c>
      <c r="C25" s="51" t="s">
        <v>357</v>
      </c>
      <c r="D25" s="51" t="s">
        <v>358</v>
      </c>
      <c r="E25" s="46" t="s">
        <v>424</v>
      </c>
      <c r="F25" s="51" t="s">
        <v>360</v>
      </c>
      <c r="G25" s="46" t="s">
        <v>425</v>
      </c>
      <c r="H25" s="51" t="s">
        <v>426</v>
      </c>
      <c r="I25" s="51" t="s">
        <v>363</v>
      </c>
      <c r="J25" s="46" t="s">
        <v>427</v>
      </c>
    </row>
    <row r="26" ht="33.75" customHeight="1" spans="1:10">
      <c r="A26" s="50" t="s">
        <v>342</v>
      </c>
      <c r="B26" s="51" t="s">
        <v>421</v>
      </c>
      <c r="C26" s="51" t="s">
        <v>357</v>
      </c>
      <c r="D26" s="51" t="s">
        <v>358</v>
      </c>
      <c r="E26" s="46" t="s">
        <v>428</v>
      </c>
      <c r="F26" s="51" t="s">
        <v>360</v>
      </c>
      <c r="G26" s="46" t="s">
        <v>429</v>
      </c>
      <c r="H26" s="51" t="s">
        <v>414</v>
      </c>
      <c r="I26" s="51" t="s">
        <v>363</v>
      </c>
      <c r="J26" s="46" t="s">
        <v>430</v>
      </c>
    </row>
    <row r="27" ht="56" customHeight="1" spans="1:10">
      <c r="A27" s="50" t="s">
        <v>342</v>
      </c>
      <c r="B27" s="51" t="s">
        <v>421</v>
      </c>
      <c r="C27" s="51" t="s">
        <v>357</v>
      </c>
      <c r="D27" s="51" t="s">
        <v>358</v>
      </c>
      <c r="E27" s="46" t="s">
        <v>431</v>
      </c>
      <c r="F27" s="51" t="s">
        <v>360</v>
      </c>
      <c r="G27" s="46" t="s">
        <v>432</v>
      </c>
      <c r="H27" s="51" t="s">
        <v>433</v>
      </c>
      <c r="I27" s="51" t="s">
        <v>363</v>
      </c>
      <c r="J27" s="46" t="s">
        <v>434</v>
      </c>
    </row>
    <row r="28" ht="33.75" customHeight="1" spans="1:10">
      <c r="A28" s="50" t="s">
        <v>342</v>
      </c>
      <c r="B28" s="51" t="s">
        <v>421</v>
      </c>
      <c r="C28" s="51" t="s">
        <v>357</v>
      </c>
      <c r="D28" s="51" t="s">
        <v>358</v>
      </c>
      <c r="E28" s="46" t="s">
        <v>435</v>
      </c>
      <c r="F28" s="51" t="s">
        <v>360</v>
      </c>
      <c r="G28" s="46" t="s">
        <v>436</v>
      </c>
      <c r="H28" s="51" t="s">
        <v>414</v>
      </c>
      <c r="I28" s="51" t="s">
        <v>363</v>
      </c>
      <c r="J28" s="46" t="s">
        <v>435</v>
      </c>
    </row>
    <row r="29" ht="52" customHeight="1" spans="1:10">
      <c r="A29" s="50" t="s">
        <v>342</v>
      </c>
      <c r="B29" s="51" t="s">
        <v>421</v>
      </c>
      <c r="C29" s="51" t="s">
        <v>357</v>
      </c>
      <c r="D29" s="51" t="s">
        <v>358</v>
      </c>
      <c r="E29" s="46" t="s">
        <v>437</v>
      </c>
      <c r="F29" s="51" t="s">
        <v>360</v>
      </c>
      <c r="G29" s="46" t="s">
        <v>429</v>
      </c>
      <c r="H29" s="51" t="s">
        <v>362</v>
      </c>
      <c r="I29" s="51" t="s">
        <v>363</v>
      </c>
      <c r="J29" s="46" t="s">
        <v>438</v>
      </c>
    </row>
    <row r="30" ht="33.75" customHeight="1" spans="1:10">
      <c r="A30" s="50" t="s">
        <v>342</v>
      </c>
      <c r="B30" s="51" t="s">
        <v>421</v>
      </c>
      <c r="C30" s="51" t="s">
        <v>357</v>
      </c>
      <c r="D30" s="51" t="s">
        <v>358</v>
      </c>
      <c r="E30" s="46" t="s">
        <v>439</v>
      </c>
      <c r="F30" s="51" t="s">
        <v>360</v>
      </c>
      <c r="G30" s="46" t="s">
        <v>440</v>
      </c>
      <c r="H30" s="51" t="s">
        <v>441</v>
      </c>
      <c r="I30" s="51" t="s">
        <v>363</v>
      </c>
      <c r="J30" s="46" t="s">
        <v>439</v>
      </c>
    </row>
    <row r="31" ht="33.75" customHeight="1" spans="1:10">
      <c r="A31" s="50" t="s">
        <v>342</v>
      </c>
      <c r="B31" s="51" t="s">
        <v>421</v>
      </c>
      <c r="C31" s="51" t="s">
        <v>357</v>
      </c>
      <c r="D31" s="51" t="s">
        <v>358</v>
      </c>
      <c r="E31" s="46" t="s">
        <v>442</v>
      </c>
      <c r="F31" s="51" t="s">
        <v>360</v>
      </c>
      <c r="G31" s="46" t="s">
        <v>443</v>
      </c>
      <c r="H31" s="51" t="s">
        <v>362</v>
      </c>
      <c r="I31" s="51" t="s">
        <v>363</v>
      </c>
      <c r="J31" s="46" t="s">
        <v>442</v>
      </c>
    </row>
    <row r="32" ht="33.75" customHeight="1" spans="1:10">
      <c r="A32" s="50" t="s">
        <v>342</v>
      </c>
      <c r="B32" s="51" t="s">
        <v>421</v>
      </c>
      <c r="C32" s="51" t="s">
        <v>357</v>
      </c>
      <c r="D32" s="51" t="s">
        <v>358</v>
      </c>
      <c r="E32" s="46" t="s">
        <v>444</v>
      </c>
      <c r="F32" s="51" t="s">
        <v>360</v>
      </c>
      <c r="G32" s="46" t="s">
        <v>436</v>
      </c>
      <c r="H32" s="51" t="s">
        <v>445</v>
      </c>
      <c r="I32" s="51" t="s">
        <v>363</v>
      </c>
      <c r="J32" s="46" t="s">
        <v>411</v>
      </c>
    </row>
    <row r="33" ht="33.75" customHeight="1" spans="1:10">
      <c r="A33" s="50" t="s">
        <v>342</v>
      </c>
      <c r="B33" s="51" t="s">
        <v>421</v>
      </c>
      <c r="C33" s="51" t="s">
        <v>357</v>
      </c>
      <c r="D33" s="51" t="s">
        <v>358</v>
      </c>
      <c r="E33" s="46" t="s">
        <v>446</v>
      </c>
      <c r="F33" s="51" t="s">
        <v>360</v>
      </c>
      <c r="G33" s="46" t="s">
        <v>156</v>
      </c>
      <c r="H33" s="51" t="s">
        <v>375</v>
      </c>
      <c r="I33" s="51" t="s">
        <v>363</v>
      </c>
      <c r="J33" s="46" t="s">
        <v>447</v>
      </c>
    </row>
    <row r="34" ht="33.75" customHeight="1" spans="1:10">
      <c r="A34" s="50" t="s">
        <v>342</v>
      </c>
      <c r="B34" s="51" t="s">
        <v>421</v>
      </c>
      <c r="C34" s="51" t="s">
        <v>357</v>
      </c>
      <c r="D34" s="51" t="s">
        <v>448</v>
      </c>
      <c r="E34" s="46" t="s">
        <v>449</v>
      </c>
      <c r="F34" s="51" t="s">
        <v>360</v>
      </c>
      <c r="G34" s="46" t="s">
        <v>450</v>
      </c>
      <c r="H34" s="51" t="s">
        <v>368</v>
      </c>
      <c r="I34" s="51" t="s">
        <v>363</v>
      </c>
      <c r="J34" s="46" t="s">
        <v>451</v>
      </c>
    </row>
    <row r="35" ht="33.75" customHeight="1" spans="1:10">
      <c r="A35" s="50" t="s">
        <v>342</v>
      </c>
      <c r="B35" s="51" t="s">
        <v>421</v>
      </c>
      <c r="C35" s="51" t="s">
        <v>357</v>
      </c>
      <c r="D35" s="51" t="s">
        <v>387</v>
      </c>
      <c r="E35" s="46" t="s">
        <v>452</v>
      </c>
      <c r="F35" s="51" t="s">
        <v>360</v>
      </c>
      <c r="G35" s="46" t="s">
        <v>450</v>
      </c>
      <c r="H35" s="51" t="s">
        <v>368</v>
      </c>
      <c r="I35" s="51" t="s">
        <v>363</v>
      </c>
      <c r="J35" s="46" t="s">
        <v>453</v>
      </c>
    </row>
    <row r="36" ht="33.75" customHeight="1" spans="1:10">
      <c r="A36" s="50" t="s">
        <v>342</v>
      </c>
      <c r="B36" s="51" t="s">
        <v>421</v>
      </c>
      <c r="C36" s="51" t="s">
        <v>364</v>
      </c>
      <c r="D36" s="51" t="s">
        <v>399</v>
      </c>
      <c r="E36" s="46" t="s">
        <v>454</v>
      </c>
      <c r="F36" s="51" t="s">
        <v>360</v>
      </c>
      <c r="G36" s="46" t="s">
        <v>367</v>
      </c>
      <c r="H36" s="51" t="s">
        <v>368</v>
      </c>
      <c r="I36" s="51" t="s">
        <v>363</v>
      </c>
      <c r="J36" s="46" t="s">
        <v>455</v>
      </c>
    </row>
    <row r="37" ht="33.75" customHeight="1" spans="1:10">
      <c r="A37" s="50" t="s">
        <v>342</v>
      </c>
      <c r="B37" s="51" t="s">
        <v>421</v>
      </c>
      <c r="C37" s="51" t="s">
        <v>370</v>
      </c>
      <c r="D37" s="51" t="s">
        <v>371</v>
      </c>
      <c r="E37" s="46" t="s">
        <v>419</v>
      </c>
      <c r="F37" s="51" t="s">
        <v>360</v>
      </c>
      <c r="G37" s="46" t="s">
        <v>367</v>
      </c>
      <c r="H37" s="51" t="s">
        <v>368</v>
      </c>
      <c r="I37" s="51" t="s">
        <v>363</v>
      </c>
      <c r="J37" s="46" t="s">
        <v>456</v>
      </c>
    </row>
    <row r="38" ht="33.75" customHeight="1" spans="1:10">
      <c r="A38" s="50" t="s">
        <v>342</v>
      </c>
      <c r="B38" s="51" t="s">
        <v>421</v>
      </c>
      <c r="C38" s="51" t="s">
        <v>370</v>
      </c>
      <c r="D38" s="51" t="s">
        <v>371</v>
      </c>
      <c r="E38" s="46" t="s">
        <v>457</v>
      </c>
      <c r="F38" s="51" t="s">
        <v>360</v>
      </c>
      <c r="G38" s="46" t="s">
        <v>367</v>
      </c>
      <c r="H38" s="51" t="s">
        <v>368</v>
      </c>
      <c r="I38" s="51" t="s">
        <v>363</v>
      </c>
      <c r="J38" s="46" t="s">
        <v>458</v>
      </c>
    </row>
    <row r="39" ht="33.75" customHeight="1" spans="1:10">
      <c r="A39" s="50" t="s">
        <v>329</v>
      </c>
      <c r="B39" s="51" t="s">
        <v>459</v>
      </c>
      <c r="C39" s="51" t="s">
        <v>357</v>
      </c>
      <c r="D39" s="51" t="s">
        <v>358</v>
      </c>
      <c r="E39" s="46" t="s">
        <v>460</v>
      </c>
      <c r="F39" s="51" t="s">
        <v>360</v>
      </c>
      <c r="G39" s="46" t="s">
        <v>393</v>
      </c>
      <c r="H39" s="51" t="s">
        <v>414</v>
      </c>
      <c r="I39" s="51" t="s">
        <v>363</v>
      </c>
      <c r="J39" s="46" t="s">
        <v>461</v>
      </c>
    </row>
    <row r="40" ht="33.75" customHeight="1" spans="1:10">
      <c r="A40" s="50" t="s">
        <v>329</v>
      </c>
      <c r="B40" s="51" t="s">
        <v>459</v>
      </c>
      <c r="C40" s="51" t="s">
        <v>357</v>
      </c>
      <c r="D40" s="51" t="s">
        <v>448</v>
      </c>
      <c r="E40" s="46" t="s">
        <v>462</v>
      </c>
      <c r="F40" s="51" t="s">
        <v>360</v>
      </c>
      <c r="G40" s="46" t="s">
        <v>155</v>
      </c>
      <c r="H40" s="51" t="s">
        <v>414</v>
      </c>
      <c r="I40" s="51" t="s">
        <v>363</v>
      </c>
      <c r="J40" s="46" t="s">
        <v>463</v>
      </c>
    </row>
    <row r="41" ht="33.75" customHeight="1" spans="1:10">
      <c r="A41" s="50" t="s">
        <v>329</v>
      </c>
      <c r="B41" s="51" t="s">
        <v>459</v>
      </c>
      <c r="C41" s="51" t="s">
        <v>357</v>
      </c>
      <c r="D41" s="51" t="s">
        <v>387</v>
      </c>
      <c r="E41" s="46" t="s">
        <v>464</v>
      </c>
      <c r="F41" s="51" t="s">
        <v>360</v>
      </c>
      <c r="G41" s="46" t="s">
        <v>436</v>
      </c>
      <c r="H41" s="51" t="s">
        <v>368</v>
      </c>
      <c r="I41" s="51" t="s">
        <v>465</v>
      </c>
      <c r="J41" s="46" t="s">
        <v>466</v>
      </c>
    </row>
    <row r="42" ht="33.75" customHeight="1" spans="1:10">
      <c r="A42" s="50" t="s">
        <v>329</v>
      </c>
      <c r="B42" s="51" t="s">
        <v>459</v>
      </c>
      <c r="C42" s="51" t="s">
        <v>364</v>
      </c>
      <c r="D42" s="51" t="s">
        <v>365</v>
      </c>
      <c r="E42" s="46" t="s">
        <v>467</v>
      </c>
      <c r="F42" s="51" t="s">
        <v>360</v>
      </c>
      <c r="G42" s="46" t="s">
        <v>436</v>
      </c>
      <c r="H42" s="51" t="s">
        <v>368</v>
      </c>
      <c r="I42" s="51" t="s">
        <v>465</v>
      </c>
      <c r="J42" s="46" t="s">
        <v>468</v>
      </c>
    </row>
    <row r="43" ht="33.75" customHeight="1" spans="1:10">
      <c r="A43" s="50" t="s">
        <v>329</v>
      </c>
      <c r="B43" s="51" t="s">
        <v>459</v>
      </c>
      <c r="C43" s="51" t="s">
        <v>370</v>
      </c>
      <c r="D43" s="51" t="s">
        <v>371</v>
      </c>
      <c r="E43" s="46" t="s">
        <v>469</v>
      </c>
      <c r="F43" s="51" t="s">
        <v>360</v>
      </c>
      <c r="G43" s="46" t="s">
        <v>417</v>
      </c>
      <c r="H43" s="51" t="s">
        <v>368</v>
      </c>
      <c r="I43" s="51" t="s">
        <v>363</v>
      </c>
      <c r="J43" s="46" t="s">
        <v>470</v>
      </c>
    </row>
    <row r="44" ht="33.75" customHeight="1" spans="1:10">
      <c r="A44" s="50" t="s">
        <v>338</v>
      </c>
      <c r="B44" s="51" t="s">
        <v>471</v>
      </c>
      <c r="C44" s="51" t="s">
        <v>357</v>
      </c>
      <c r="D44" s="51" t="s">
        <v>358</v>
      </c>
      <c r="E44" s="46" t="s">
        <v>472</v>
      </c>
      <c r="F44" s="51" t="s">
        <v>360</v>
      </c>
      <c r="G44" s="46" t="s">
        <v>473</v>
      </c>
      <c r="H44" s="51" t="s">
        <v>362</v>
      </c>
      <c r="I44" s="51" t="s">
        <v>363</v>
      </c>
      <c r="J44" s="46" t="s">
        <v>474</v>
      </c>
    </row>
    <row r="45" ht="33.75" customHeight="1" spans="1:10">
      <c r="A45" s="50" t="s">
        <v>338</v>
      </c>
      <c r="B45" s="51" t="s">
        <v>471</v>
      </c>
      <c r="C45" s="51" t="s">
        <v>357</v>
      </c>
      <c r="D45" s="51" t="s">
        <v>358</v>
      </c>
      <c r="E45" s="46" t="s">
        <v>475</v>
      </c>
      <c r="F45" s="51" t="s">
        <v>360</v>
      </c>
      <c r="G45" s="46" t="s">
        <v>393</v>
      </c>
      <c r="H45" s="51" t="s">
        <v>414</v>
      </c>
      <c r="I45" s="51" t="s">
        <v>363</v>
      </c>
      <c r="J45" s="46" t="s">
        <v>476</v>
      </c>
    </row>
    <row r="46" ht="33.75" customHeight="1" spans="1:10">
      <c r="A46" s="50" t="s">
        <v>338</v>
      </c>
      <c r="B46" s="51" t="s">
        <v>471</v>
      </c>
      <c r="C46" s="51" t="s">
        <v>357</v>
      </c>
      <c r="D46" s="51" t="s">
        <v>358</v>
      </c>
      <c r="E46" s="46" t="s">
        <v>477</v>
      </c>
      <c r="F46" s="51" t="s">
        <v>360</v>
      </c>
      <c r="G46" s="46" t="s">
        <v>393</v>
      </c>
      <c r="H46" s="51" t="s">
        <v>414</v>
      </c>
      <c r="I46" s="51" t="s">
        <v>363</v>
      </c>
      <c r="J46" s="46" t="s">
        <v>478</v>
      </c>
    </row>
    <row r="47" ht="33.75" customHeight="1" spans="1:10">
      <c r="A47" s="50" t="s">
        <v>338</v>
      </c>
      <c r="B47" s="51" t="s">
        <v>471</v>
      </c>
      <c r="C47" s="51" t="s">
        <v>357</v>
      </c>
      <c r="D47" s="51" t="s">
        <v>358</v>
      </c>
      <c r="E47" s="46" t="s">
        <v>479</v>
      </c>
      <c r="F47" s="51" t="s">
        <v>360</v>
      </c>
      <c r="G47" s="46" t="s">
        <v>393</v>
      </c>
      <c r="H47" s="51" t="s">
        <v>414</v>
      </c>
      <c r="I47" s="51" t="s">
        <v>363</v>
      </c>
      <c r="J47" s="46" t="s">
        <v>480</v>
      </c>
    </row>
    <row r="48" ht="33.75" customHeight="1" spans="1:10">
      <c r="A48" s="50" t="s">
        <v>338</v>
      </c>
      <c r="B48" s="51" t="s">
        <v>471</v>
      </c>
      <c r="C48" s="51" t="s">
        <v>357</v>
      </c>
      <c r="D48" s="51" t="s">
        <v>358</v>
      </c>
      <c r="E48" s="46" t="s">
        <v>481</v>
      </c>
      <c r="F48" s="51" t="s">
        <v>360</v>
      </c>
      <c r="G48" s="46" t="s">
        <v>393</v>
      </c>
      <c r="H48" s="51" t="s">
        <v>433</v>
      </c>
      <c r="I48" s="51" t="s">
        <v>363</v>
      </c>
      <c r="J48" s="46" t="s">
        <v>482</v>
      </c>
    </row>
    <row r="49" ht="33.75" customHeight="1" spans="1:10">
      <c r="A49" s="50" t="s">
        <v>338</v>
      </c>
      <c r="B49" s="51" t="s">
        <v>471</v>
      </c>
      <c r="C49" s="51" t="s">
        <v>357</v>
      </c>
      <c r="D49" s="51" t="s">
        <v>358</v>
      </c>
      <c r="E49" s="46" t="s">
        <v>483</v>
      </c>
      <c r="F49" s="51" t="s">
        <v>360</v>
      </c>
      <c r="G49" s="46" t="s">
        <v>409</v>
      </c>
      <c r="H49" s="51" t="s">
        <v>426</v>
      </c>
      <c r="I49" s="51" t="s">
        <v>363</v>
      </c>
      <c r="J49" s="46" t="s">
        <v>484</v>
      </c>
    </row>
    <row r="50" ht="33.75" customHeight="1" spans="1:10">
      <c r="A50" s="50" t="s">
        <v>338</v>
      </c>
      <c r="B50" s="51" t="s">
        <v>471</v>
      </c>
      <c r="C50" s="51" t="s">
        <v>364</v>
      </c>
      <c r="D50" s="51" t="s">
        <v>365</v>
      </c>
      <c r="E50" s="46" t="s">
        <v>485</v>
      </c>
      <c r="F50" s="51" t="s">
        <v>360</v>
      </c>
      <c r="G50" s="46" t="s">
        <v>367</v>
      </c>
      <c r="H50" s="51" t="s">
        <v>368</v>
      </c>
      <c r="I50" s="51" t="s">
        <v>363</v>
      </c>
      <c r="J50" s="46" t="s">
        <v>486</v>
      </c>
    </row>
    <row r="51" ht="33.75" customHeight="1" spans="1:10">
      <c r="A51" s="50" t="s">
        <v>338</v>
      </c>
      <c r="B51" s="51" t="s">
        <v>471</v>
      </c>
      <c r="C51" s="51" t="s">
        <v>364</v>
      </c>
      <c r="D51" s="51" t="s">
        <v>365</v>
      </c>
      <c r="E51" s="46" t="s">
        <v>487</v>
      </c>
      <c r="F51" s="51" t="s">
        <v>360</v>
      </c>
      <c r="G51" s="46" t="s">
        <v>488</v>
      </c>
      <c r="H51" s="51" t="s">
        <v>368</v>
      </c>
      <c r="I51" s="51" t="s">
        <v>363</v>
      </c>
      <c r="J51" s="46" t="s">
        <v>489</v>
      </c>
    </row>
    <row r="52" ht="33.75" customHeight="1" spans="1:10">
      <c r="A52" s="50" t="s">
        <v>338</v>
      </c>
      <c r="B52" s="51" t="s">
        <v>471</v>
      </c>
      <c r="C52" s="51" t="s">
        <v>364</v>
      </c>
      <c r="D52" s="51" t="s">
        <v>365</v>
      </c>
      <c r="E52" s="46" t="s">
        <v>490</v>
      </c>
      <c r="F52" s="51" t="s">
        <v>360</v>
      </c>
      <c r="G52" s="46" t="s">
        <v>488</v>
      </c>
      <c r="H52" s="51" t="s">
        <v>375</v>
      </c>
      <c r="I52" s="51" t="s">
        <v>363</v>
      </c>
      <c r="J52" s="46" t="s">
        <v>489</v>
      </c>
    </row>
    <row r="53" ht="33.75" customHeight="1" spans="1:10">
      <c r="A53" s="50" t="s">
        <v>338</v>
      </c>
      <c r="B53" s="51" t="s">
        <v>471</v>
      </c>
      <c r="C53" s="51" t="s">
        <v>370</v>
      </c>
      <c r="D53" s="51" t="s">
        <v>371</v>
      </c>
      <c r="E53" s="46" t="s">
        <v>491</v>
      </c>
      <c r="F53" s="51" t="s">
        <v>360</v>
      </c>
      <c r="G53" s="46" t="s">
        <v>367</v>
      </c>
      <c r="H53" s="51" t="s">
        <v>368</v>
      </c>
      <c r="I53" s="51" t="s">
        <v>363</v>
      </c>
      <c r="J53" s="46" t="s">
        <v>492</v>
      </c>
    </row>
    <row r="54" ht="48" customHeight="1" spans="1:10">
      <c r="A54" s="50" t="s">
        <v>327</v>
      </c>
      <c r="B54" s="51" t="s">
        <v>493</v>
      </c>
      <c r="C54" s="51" t="s">
        <v>357</v>
      </c>
      <c r="D54" s="51" t="s">
        <v>358</v>
      </c>
      <c r="E54" s="46" t="s">
        <v>494</v>
      </c>
      <c r="F54" s="51" t="s">
        <v>360</v>
      </c>
      <c r="G54" s="46" t="s">
        <v>495</v>
      </c>
      <c r="H54" s="51" t="s">
        <v>433</v>
      </c>
      <c r="I54" s="51" t="s">
        <v>363</v>
      </c>
      <c r="J54" s="46" t="s">
        <v>496</v>
      </c>
    </row>
    <row r="55" ht="33.75" customHeight="1" spans="1:10">
      <c r="A55" s="50" t="s">
        <v>327</v>
      </c>
      <c r="B55" s="51" t="s">
        <v>493</v>
      </c>
      <c r="C55" s="51" t="s">
        <v>357</v>
      </c>
      <c r="D55" s="51" t="s">
        <v>358</v>
      </c>
      <c r="E55" s="46" t="s">
        <v>497</v>
      </c>
      <c r="F55" s="51" t="s">
        <v>360</v>
      </c>
      <c r="G55" s="46" t="s">
        <v>498</v>
      </c>
      <c r="H55" s="51" t="s">
        <v>426</v>
      </c>
      <c r="I55" s="51" t="s">
        <v>363</v>
      </c>
      <c r="J55" s="46" t="s">
        <v>499</v>
      </c>
    </row>
    <row r="56" ht="33.75" customHeight="1" spans="1:10">
      <c r="A56" s="50" t="s">
        <v>327</v>
      </c>
      <c r="B56" s="51" t="s">
        <v>493</v>
      </c>
      <c r="C56" s="51" t="s">
        <v>357</v>
      </c>
      <c r="D56" s="51" t="s">
        <v>358</v>
      </c>
      <c r="E56" s="46" t="s">
        <v>500</v>
      </c>
      <c r="F56" s="51" t="s">
        <v>360</v>
      </c>
      <c r="G56" s="46" t="s">
        <v>501</v>
      </c>
      <c r="H56" s="51" t="s">
        <v>502</v>
      </c>
      <c r="I56" s="51" t="s">
        <v>363</v>
      </c>
      <c r="J56" s="46" t="s">
        <v>503</v>
      </c>
    </row>
    <row r="57" ht="33.75" customHeight="1" spans="1:10">
      <c r="A57" s="50" t="s">
        <v>327</v>
      </c>
      <c r="B57" s="51" t="s">
        <v>493</v>
      </c>
      <c r="C57" s="51" t="s">
        <v>357</v>
      </c>
      <c r="D57" s="51" t="s">
        <v>358</v>
      </c>
      <c r="E57" s="46" t="s">
        <v>504</v>
      </c>
      <c r="F57" s="51" t="s">
        <v>360</v>
      </c>
      <c r="G57" s="46" t="s">
        <v>505</v>
      </c>
      <c r="H57" s="51" t="s">
        <v>362</v>
      </c>
      <c r="I57" s="51" t="s">
        <v>363</v>
      </c>
      <c r="J57" s="46" t="s">
        <v>506</v>
      </c>
    </row>
    <row r="58" ht="84" customHeight="1" spans="1:10">
      <c r="A58" s="50" t="s">
        <v>327</v>
      </c>
      <c r="B58" s="51" t="s">
        <v>493</v>
      </c>
      <c r="C58" s="51" t="s">
        <v>357</v>
      </c>
      <c r="D58" s="51" t="s">
        <v>358</v>
      </c>
      <c r="E58" s="46" t="s">
        <v>507</v>
      </c>
      <c r="F58" s="51" t="s">
        <v>360</v>
      </c>
      <c r="G58" s="46" t="s">
        <v>501</v>
      </c>
      <c r="H58" s="51" t="s">
        <v>362</v>
      </c>
      <c r="I58" s="51" t="s">
        <v>363</v>
      </c>
      <c r="J58" s="46" t="s">
        <v>508</v>
      </c>
    </row>
    <row r="59" ht="92" customHeight="1" spans="1:10">
      <c r="A59" s="50" t="s">
        <v>327</v>
      </c>
      <c r="B59" s="51" t="s">
        <v>493</v>
      </c>
      <c r="C59" s="51" t="s">
        <v>357</v>
      </c>
      <c r="D59" s="51" t="s">
        <v>358</v>
      </c>
      <c r="E59" s="46" t="s">
        <v>509</v>
      </c>
      <c r="F59" s="51" t="s">
        <v>360</v>
      </c>
      <c r="G59" s="46" t="s">
        <v>501</v>
      </c>
      <c r="H59" s="51" t="s">
        <v>362</v>
      </c>
      <c r="I59" s="51" t="s">
        <v>363</v>
      </c>
      <c r="J59" s="46" t="s">
        <v>510</v>
      </c>
    </row>
    <row r="60" ht="77" customHeight="1" spans="1:10">
      <c r="A60" s="50" t="s">
        <v>327</v>
      </c>
      <c r="B60" s="51" t="s">
        <v>493</v>
      </c>
      <c r="C60" s="51" t="s">
        <v>357</v>
      </c>
      <c r="D60" s="51" t="s">
        <v>387</v>
      </c>
      <c r="E60" s="46" t="s">
        <v>511</v>
      </c>
      <c r="F60" s="51" t="s">
        <v>397</v>
      </c>
      <c r="G60" s="46" t="s">
        <v>512</v>
      </c>
      <c r="H60" s="51" t="s">
        <v>390</v>
      </c>
      <c r="I60" s="51" t="s">
        <v>363</v>
      </c>
      <c r="J60" s="46" t="s">
        <v>513</v>
      </c>
    </row>
    <row r="61" ht="33.75" customHeight="1" spans="1:10">
      <c r="A61" s="50" t="s">
        <v>327</v>
      </c>
      <c r="B61" s="51" t="s">
        <v>493</v>
      </c>
      <c r="C61" s="51" t="s">
        <v>364</v>
      </c>
      <c r="D61" s="51" t="s">
        <v>365</v>
      </c>
      <c r="E61" s="46" t="s">
        <v>514</v>
      </c>
      <c r="F61" s="51" t="s">
        <v>381</v>
      </c>
      <c r="G61" s="46" t="s">
        <v>436</v>
      </c>
      <c r="H61" s="51" t="s">
        <v>368</v>
      </c>
      <c r="I61" s="51" t="s">
        <v>363</v>
      </c>
      <c r="J61" s="46" t="s">
        <v>515</v>
      </c>
    </row>
    <row r="62" ht="33.75" customHeight="1" spans="1:10">
      <c r="A62" s="50" t="s">
        <v>327</v>
      </c>
      <c r="B62" s="51" t="s">
        <v>493</v>
      </c>
      <c r="C62" s="51" t="s">
        <v>370</v>
      </c>
      <c r="D62" s="51" t="s">
        <v>371</v>
      </c>
      <c r="E62" s="46" t="s">
        <v>516</v>
      </c>
      <c r="F62" s="51" t="s">
        <v>360</v>
      </c>
      <c r="G62" s="46" t="s">
        <v>367</v>
      </c>
      <c r="H62" s="51" t="s">
        <v>368</v>
      </c>
      <c r="I62" s="51" t="s">
        <v>363</v>
      </c>
      <c r="J62" s="46" t="s">
        <v>517</v>
      </c>
    </row>
    <row r="63" ht="57" customHeight="1" spans="1:10">
      <c r="A63" s="50" t="s">
        <v>327</v>
      </c>
      <c r="B63" s="51" t="s">
        <v>493</v>
      </c>
      <c r="C63" s="51" t="s">
        <v>370</v>
      </c>
      <c r="D63" s="51" t="s">
        <v>371</v>
      </c>
      <c r="E63" s="46" t="s">
        <v>518</v>
      </c>
      <c r="F63" s="51" t="s">
        <v>360</v>
      </c>
      <c r="G63" s="46" t="s">
        <v>367</v>
      </c>
      <c r="H63" s="51" t="s">
        <v>368</v>
      </c>
      <c r="I63" s="51" t="s">
        <v>363</v>
      </c>
      <c r="J63" s="46" t="s">
        <v>519</v>
      </c>
    </row>
    <row r="64" ht="33.75" customHeight="1" spans="1:10">
      <c r="A64" s="50" t="s">
        <v>297</v>
      </c>
      <c r="B64" s="51" t="s">
        <v>520</v>
      </c>
      <c r="C64" s="51" t="s">
        <v>357</v>
      </c>
      <c r="D64" s="51" t="s">
        <v>358</v>
      </c>
      <c r="E64" s="46" t="s">
        <v>521</v>
      </c>
      <c r="F64" s="51" t="s">
        <v>381</v>
      </c>
      <c r="G64" s="46" t="s">
        <v>436</v>
      </c>
      <c r="H64" s="51" t="s">
        <v>368</v>
      </c>
      <c r="I64" s="51" t="s">
        <v>363</v>
      </c>
      <c r="J64" s="46" t="s">
        <v>522</v>
      </c>
    </row>
    <row r="65" ht="33.75" customHeight="1" spans="1:10">
      <c r="A65" s="50" t="s">
        <v>297</v>
      </c>
      <c r="B65" s="51" t="s">
        <v>520</v>
      </c>
      <c r="C65" s="51" t="s">
        <v>357</v>
      </c>
      <c r="D65" s="51" t="s">
        <v>358</v>
      </c>
      <c r="E65" s="46" t="s">
        <v>523</v>
      </c>
      <c r="F65" s="51" t="s">
        <v>381</v>
      </c>
      <c r="G65" s="46" t="s">
        <v>436</v>
      </c>
      <c r="H65" s="51" t="s">
        <v>368</v>
      </c>
      <c r="I65" s="51" t="s">
        <v>363</v>
      </c>
      <c r="J65" s="46" t="s">
        <v>524</v>
      </c>
    </row>
    <row r="66" ht="33.75" customHeight="1" spans="1:10">
      <c r="A66" s="50" t="s">
        <v>297</v>
      </c>
      <c r="B66" s="51" t="s">
        <v>520</v>
      </c>
      <c r="C66" s="51" t="s">
        <v>357</v>
      </c>
      <c r="D66" s="51" t="s">
        <v>358</v>
      </c>
      <c r="E66" s="46" t="s">
        <v>525</v>
      </c>
      <c r="F66" s="51" t="s">
        <v>381</v>
      </c>
      <c r="G66" s="46" t="s">
        <v>436</v>
      </c>
      <c r="H66" s="51" t="s">
        <v>368</v>
      </c>
      <c r="I66" s="51" t="s">
        <v>363</v>
      </c>
      <c r="J66" s="46" t="s">
        <v>526</v>
      </c>
    </row>
    <row r="67" ht="33.75" customHeight="1" spans="1:10">
      <c r="A67" s="50" t="s">
        <v>297</v>
      </c>
      <c r="B67" s="51" t="s">
        <v>520</v>
      </c>
      <c r="C67" s="51" t="s">
        <v>357</v>
      </c>
      <c r="D67" s="51" t="s">
        <v>448</v>
      </c>
      <c r="E67" s="46" t="s">
        <v>527</v>
      </c>
      <c r="F67" s="51" t="s">
        <v>360</v>
      </c>
      <c r="G67" s="46" t="s">
        <v>417</v>
      </c>
      <c r="H67" s="51" t="s">
        <v>368</v>
      </c>
      <c r="I67" s="51" t="s">
        <v>363</v>
      </c>
      <c r="J67" s="46" t="s">
        <v>528</v>
      </c>
    </row>
    <row r="68" ht="33.75" customHeight="1" spans="1:10">
      <c r="A68" s="50" t="s">
        <v>297</v>
      </c>
      <c r="B68" s="51" t="s">
        <v>520</v>
      </c>
      <c r="C68" s="51" t="s">
        <v>357</v>
      </c>
      <c r="D68" s="51" t="s">
        <v>387</v>
      </c>
      <c r="E68" s="46" t="s">
        <v>529</v>
      </c>
      <c r="F68" s="51" t="s">
        <v>397</v>
      </c>
      <c r="G68" s="46" t="s">
        <v>530</v>
      </c>
      <c r="H68" s="51" t="s">
        <v>531</v>
      </c>
      <c r="I68" s="51" t="s">
        <v>363</v>
      </c>
      <c r="J68" s="46" t="s">
        <v>532</v>
      </c>
    </row>
    <row r="69" ht="33.75" customHeight="1" spans="1:10">
      <c r="A69" s="50" t="s">
        <v>297</v>
      </c>
      <c r="B69" s="51" t="s">
        <v>520</v>
      </c>
      <c r="C69" s="51" t="s">
        <v>364</v>
      </c>
      <c r="D69" s="51" t="s">
        <v>533</v>
      </c>
      <c r="E69" s="46" t="s">
        <v>534</v>
      </c>
      <c r="F69" s="51" t="s">
        <v>360</v>
      </c>
      <c r="G69" s="46" t="s">
        <v>535</v>
      </c>
      <c r="H69" s="51" t="s">
        <v>536</v>
      </c>
      <c r="I69" s="51" t="s">
        <v>363</v>
      </c>
      <c r="J69" s="46" t="s">
        <v>537</v>
      </c>
    </row>
    <row r="70" ht="33.75" customHeight="1" spans="1:10">
      <c r="A70" s="50" t="s">
        <v>297</v>
      </c>
      <c r="B70" s="51" t="s">
        <v>520</v>
      </c>
      <c r="C70" s="51" t="s">
        <v>370</v>
      </c>
      <c r="D70" s="51" t="s">
        <v>371</v>
      </c>
      <c r="E70" s="46" t="s">
        <v>538</v>
      </c>
      <c r="F70" s="51" t="s">
        <v>360</v>
      </c>
      <c r="G70" s="46" t="s">
        <v>417</v>
      </c>
      <c r="H70" s="51" t="s">
        <v>368</v>
      </c>
      <c r="I70" s="51" t="s">
        <v>363</v>
      </c>
      <c r="J70" s="46" t="s">
        <v>539</v>
      </c>
    </row>
    <row r="71" ht="33.75" customHeight="1" spans="1:10">
      <c r="A71" s="50" t="s">
        <v>297</v>
      </c>
      <c r="B71" s="51" t="s">
        <v>520</v>
      </c>
      <c r="C71" s="51" t="s">
        <v>370</v>
      </c>
      <c r="D71" s="51" t="s">
        <v>371</v>
      </c>
      <c r="E71" s="46" t="s">
        <v>540</v>
      </c>
      <c r="F71" s="51" t="s">
        <v>360</v>
      </c>
      <c r="G71" s="46" t="s">
        <v>417</v>
      </c>
      <c r="H71" s="51" t="s">
        <v>368</v>
      </c>
      <c r="I71" s="51" t="s">
        <v>363</v>
      </c>
      <c r="J71" s="46" t="s">
        <v>541</v>
      </c>
    </row>
    <row r="72" ht="33.75" customHeight="1" spans="1:10">
      <c r="A72" s="50" t="s">
        <v>311</v>
      </c>
      <c r="B72" s="51" t="s">
        <v>542</v>
      </c>
      <c r="C72" s="51" t="s">
        <v>357</v>
      </c>
      <c r="D72" s="51" t="s">
        <v>358</v>
      </c>
      <c r="E72" s="46" t="s">
        <v>543</v>
      </c>
      <c r="F72" s="51" t="s">
        <v>360</v>
      </c>
      <c r="G72" s="46" t="s">
        <v>417</v>
      </c>
      <c r="H72" s="51" t="s">
        <v>368</v>
      </c>
      <c r="I72" s="51" t="s">
        <v>363</v>
      </c>
      <c r="J72" s="46" t="s">
        <v>544</v>
      </c>
    </row>
    <row r="73" ht="76" customHeight="1" spans="1:10">
      <c r="A73" s="50" t="s">
        <v>311</v>
      </c>
      <c r="B73" s="51" t="s">
        <v>542</v>
      </c>
      <c r="C73" s="51" t="s">
        <v>357</v>
      </c>
      <c r="D73" s="51" t="s">
        <v>358</v>
      </c>
      <c r="E73" s="46" t="s">
        <v>545</v>
      </c>
      <c r="F73" s="51" t="s">
        <v>360</v>
      </c>
      <c r="G73" s="46" t="s">
        <v>546</v>
      </c>
      <c r="H73" s="51" t="s">
        <v>414</v>
      </c>
      <c r="I73" s="51" t="s">
        <v>363</v>
      </c>
      <c r="J73" s="46" t="s">
        <v>547</v>
      </c>
    </row>
    <row r="74" ht="33.75" customHeight="1" spans="1:10">
      <c r="A74" s="50" t="s">
        <v>311</v>
      </c>
      <c r="B74" s="51" t="s">
        <v>542</v>
      </c>
      <c r="C74" s="51" t="s">
        <v>357</v>
      </c>
      <c r="D74" s="51" t="s">
        <v>358</v>
      </c>
      <c r="E74" s="46" t="s">
        <v>548</v>
      </c>
      <c r="F74" s="51" t="s">
        <v>360</v>
      </c>
      <c r="G74" s="46" t="s">
        <v>535</v>
      </c>
      <c r="H74" s="51" t="s">
        <v>362</v>
      </c>
      <c r="I74" s="51" t="s">
        <v>363</v>
      </c>
      <c r="J74" s="46" t="s">
        <v>549</v>
      </c>
    </row>
    <row r="75" ht="33.75" customHeight="1" spans="1:10">
      <c r="A75" s="50" t="s">
        <v>311</v>
      </c>
      <c r="B75" s="51" t="s">
        <v>542</v>
      </c>
      <c r="C75" s="51" t="s">
        <v>357</v>
      </c>
      <c r="D75" s="51" t="s">
        <v>358</v>
      </c>
      <c r="E75" s="46" t="s">
        <v>550</v>
      </c>
      <c r="F75" s="51" t="s">
        <v>360</v>
      </c>
      <c r="G75" s="46" t="s">
        <v>551</v>
      </c>
      <c r="H75" s="51" t="s">
        <v>552</v>
      </c>
      <c r="I75" s="51" t="s">
        <v>363</v>
      </c>
      <c r="J75" s="46" t="s">
        <v>553</v>
      </c>
    </row>
    <row r="76" ht="33.75" customHeight="1" spans="1:10">
      <c r="A76" s="50" t="s">
        <v>311</v>
      </c>
      <c r="B76" s="51" t="s">
        <v>542</v>
      </c>
      <c r="C76" s="51" t="s">
        <v>357</v>
      </c>
      <c r="D76" s="51" t="s">
        <v>358</v>
      </c>
      <c r="E76" s="46" t="s">
        <v>554</v>
      </c>
      <c r="F76" s="51" t="s">
        <v>360</v>
      </c>
      <c r="G76" s="46" t="s">
        <v>393</v>
      </c>
      <c r="H76" s="51" t="s">
        <v>555</v>
      </c>
      <c r="I76" s="51" t="s">
        <v>363</v>
      </c>
      <c r="J76" s="46" t="s">
        <v>556</v>
      </c>
    </row>
    <row r="77" ht="33.75" customHeight="1" spans="1:10">
      <c r="A77" s="50" t="s">
        <v>311</v>
      </c>
      <c r="B77" s="51" t="s">
        <v>542</v>
      </c>
      <c r="C77" s="51" t="s">
        <v>357</v>
      </c>
      <c r="D77" s="51" t="s">
        <v>358</v>
      </c>
      <c r="E77" s="46" t="s">
        <v>557</v>
      </c>
      <c r="F77" s="51" t="s">
        <v>360</v>
      </c>
      <c r="G77" s="46" t="s">
        <v>378</v>
      </c>
      <c r="H77" s="51" t="s">
        <v>441</v>
      </c>
      <c r="I77" s="51" t="s">
        <v>363</v>
      </c>
      <c r="J77" s="46" t="s">
        <v>558</v>
      </c>
    </row>
    <row r="78" ht="33.75" customHeight="1" spans="1:10">
      <c r="A78" s="50" t="s">
        <v>311</v>
      </c>
      <c r="B78" s="51" t="s">
        <v>542</v>
      </c>
      <c r="C78" s="51" t="s">
        <v>357</v>
      </c>
      <c r="D78" s="51" t="s">
        <v>448</v>
      </c>
      <c r="E78" s="46" t="s">
        <v>559</v>
      </c>
      <c r="F78" s="51" t="s">
        <v>360</v>
      </c>
      <c r="G78" s="46" t="s">
        <v>367</v>
      </c>
      <c r="H78" s="51" t="s">
        <v>368</v>
      </c>
      <c r="I78" s="51" t="s">
        <v>363</v>
      </c>
      <c r="J78" s="46" t="s">
        <v>560</v>
      </c>
    </row>
    <row r="79" ht="33.75" customHeight="1" spans="1:10">
      <c r="A79" s="50" t="s">
        <v>311</v>
      </c>
      <c r="B79" s="51" t="s">
        <v>542</v>
      </c>
      <c r="C79" s="51" t="s">
        <v>357</v>
      </c>
      <c r="D79" s="51" t="s">
        <v>448</v>
      </c>
      <c r="E79" s="46" t="s">
        <v>561</v>
      </c>
      <c r="F79" s="51" t="s">
        <v>360</v>
      </c>
      <c r="G79" s="46" t="s">
        <v>450</v>
      </c>
      <c r="H79" s="51" t="s">
        <v>368</v>
      </c>
      <c r="I79" s="51" t="s">
        <v>363</v>
      </c>
      <c r="J79" s="46" t="s">
        <v>562</v>
      </c>
    </row>
    <row r="80" ht="33.75" customHeight="1" spans="1:10">
      <c r="A80" s="50" t="s">
        <v>311</v>
      </c>
      <c r="B80" s="51" t="s">
        <v>542</v>
      </c>
      <c r="C80" s="51" t="s">
        <v>357</v>
      </c>
      <c r="D80" s="51" t="s">
        <v>387</v>
      </c>
      <c r="E80" s="46" t="s">
        <v>563</v>
      </c>
      <c r="F80" s="51" t="s">
        <v>381</v>
      </c>
      <c r="G80" s="46" t="s">
        <v>436</v>
      </c>
      <c r="H80" s="51" t="s">
        <v>368</v>
      </c>
      <c r="I80" s="51" t="s">
        <v>363</v>
      </c>
      <c r="J80" s="46" t="s">
        <v>564</v>
      </c>
    </row>
    <row r="81" ht="33.75" customHeight="1" spans="1:10">
      <c r="A81" s="50" t="s">
        <v>311</v>
      </c>
      <c r="B81" s="51" t="s">
        <v>542</v>
      </c>
      <c r="C81" s="51" t="s">
        <v>364</v>
      </c>
      <c r="D81" s="51" t="s">
        <v>365</v>
      </c>
      <c r="E81" s="46" t="s">
        <v>565</v>
      </c>
      <c r="F81" s="51" t="s">
        <v>360</v>
      </c>
      <c r="G81" s="46" t="s">
        <v>512</v>
      </c>
      <c r="H81" s="51" t="s">
        <v>368</v>
      </c>
      <c r="I81" s="51" t="s">
        <v>363</v>
      </c>
      <c r="J81" s="46" t="s">
        <v>565</v>
      </c>
    </row>
    <row r="82" ht="33.75" customHeight="1" spans="1:10">
      <c r="A82" s="50" t="s">
        <v>311</v>
      </c>
      <c r="B82" s="51" t="s">
        <v>542</v>
      </c>
      <c r="C82" s="51" t="s">
        <v>364</v>
      </c>
      <c r="D82" s="51" t="s">
        <v>365</v>
      </c>
      <c r="E82" s="46" t="s">
        <v>566</v>
      </c>
      <c r="F82" s="51" t="s">
        <v>360</v>
      </c>
      <c r="G82" s="46" t="s">
        <v>367</v>
      </c>
      <c r="H82" s="51" t="s">
        <v>368</v>
      </c>
      <c r="I82" s="51" t="s">
        <v>363</v>
      </c>
      <c r="J82" s="46" t="s">
        <v>567</v>
      </c>
    </row>
    <row r="83" ht="33.75" customHeight="1" spans="1:10">
      <c r="A83" s="50" t="s">
        <v>311</v>
      </c>
      <c r="B83" s="51" t="s">
        <v>542</v>
      </c>
      <c r="C83" s="51" t="s">
        <v>370</v>
      </c>
      <c r="D83" s="51" t="s">
        <v>371</v>
      </c>
      <c r="E83" s="46" t="s">
        <v>568</v>
      </c>
      <c r="F83" s="51" t="s">
        <v>360</v>
      </c>
      <c r="G83" s="46" t="s">
        <v>367</v>
      </c>
      <c r="H83" s="51" t="s">
        <v>368</v>
      </c>
      <c r="I83" s="51" t="s">
        <v>363</v>
      </c>
      <c r="J83" s="46" t="s">
        <v>569</v>
      </c>
    </row>
    <row r="84" ht="33.75" customHeight="1" spans="1:10">
      <c r="A84" s="50" t="s">
        <v>299</v>
      </c>
      <c r="B84" s="51" t="s">
        <v>570</v>
      </c>
      <c r="C84" s="51" t="s">
        <v>357</v>
      </c>
      <c r="D84" s="51" t="s">
        <v>358</v>
      </c>
      <c r="E84" s="46" t="s">
        <v>571</v>
      </c>
      <c r="F84" s="51" t="s">
        <v>381</v>
      </c>
      <c r="G84" s="46" t="s">
        <v>436</v>
      </c>
      <c r="H84" s="51" t="s">
        <v>368</v>
      </c>
      <c r="I84" s="51" t="s">
        <v>363</v>
      </c>
      <c r="J84" s="46" t="s">
        <v>572</v>
      </c>
    </row>
    <row r="85" ht="33.75" customHeight="1" spans="1:10">
      <c r="A85" s="50" t="s">
        <v>299</v>
      </c>
      <c r="B85" s="51" t="s">
        <v>570</v>
      </c>
      <c r="C85" s="51" t="s">
        <v>357</v>
      </c>
      <c r="D85" s="51" t="s">
        <v>387</v>
      </c>
      <c r="E85" s="46" t="s">
        <v>573</v>
      </c>
      <c r="F85" s="51" t="s">
        <v>381</v>
      </c>
      <c r="G85" s="46" t="s">
        <v>436</v>
      </c>
      <c r="H85" s="51" t="s">
        <v>368</v>
      </c>
      <c r="I85" s="51" t="s">
        <v>363</v>
      </c>
      <c r="J85" s="46" t="s">
        <v>574</v>
      </c>
    </row>
    <row r="86" ht="33.75" customHeight="1" spans="1:10">
      <c r="A86" s="50" t="s">
        <v>299</v>
      </c>
      <c r="B86" s="51" t="s">
        <v>570</v>
      </c>
      <c r="C86" s="51" t="s">
        <v>364</v>
      </c>
      <c r="D86" s="51" t="s">
        <v>365</v>
      </c>
      <c r="E86" s="46" t="s">
        <v>575</v>
      </c>
      <c r="F86" s="51" t="s">
        <v>381</v>
      </c>
      <c r="G86" s="46" t="s">
        <v>436</v>
      </c>
      <c r="H86" s="51" t="s">
        <v>368</v>
      </c>
      <c r="I86" s="51" t="s">
        <v>363</v>
      </c>
      <c r="J86" s="46" t="s">
        <v>576</v>
      </c>
    </row>
    <row r="87" ht="33.75" customHeight="1" spans="1:10">
      <c r="A87" s="50" t="s">
        <v>299</v>
      </c>
      <c r="B87" s="51" t="s">
        <v>570</v>
      </c>
      <c r="C87" s="51" t="s">
        <v>370</v>
      </c>
      <c r="D87" s="51" t="s">
        <v>371</v>
      </c>
      <c r="E87" s="46" t="s">
        <v>577</v>
      </c>
      <c r="F87" s="51" t="s">
        <v>360</v>
      </c>
      <c r="G87" s="46" t="s">
        <v>417</v>
      </c>
      <c r="H87" s="51" t="s">
        <v>368</v>
      </c>
      <c r="I87" s="51" t="s">
        <v>363</v>
      </c>
      <c r="J87" s="46" t="s">
        <v>578</v>
      </c>
    </row>
    <row r="88" ht="33.75" customHeight="1" spans="1:10">
      <c r="A88" s="50" t="s">
        <v>323</v>
      </c>
      <c r="B88" s="51" t="s">
        <v>579</v>
      </c>
      <c r="C88" s="51" t="s">
        <v>357</v>
      </c>
      <c r="D88" s="51" t="s">
        <v>387</v>
      </c>
      <c r="E88" s="46" t="s">
        <v>580</v>
      </c>
      <c r="F88" s="51" t="s">
        <v>360</v>
      </c>
      <c r="G88" s="46" t="s">
        <v>450</v>
      </c>
      <c r="H88" s="51" t="s">
        <v>368</v>
      </c>
      <c r="I88" s="51" t="s">
        <v>363</v>
      </c>
      <c r="J88" s="46" t="s">
        <v>581</v>
      </c>
    </row>
    <row r="89" ht="33.75" customHeight="1" spans="1:10">
      <c r="A89" s="50" t="s">
        <v>323</v>
      </c>
      <c r="B89" s="51" t="s">
        <v>579</v>
      </c>
      <c r="C89" s="51" t="s">
        <v>364</v>
      </c>
      <c r="D89" s="51" t="s">
        <v>399</v>
      </c>
      <c r="E89" s="46" t="s">
        <v>582</v>
      </c>
      <c r="F89" s="51" t="s">
        <v>360</v>
      </c>
      <c r="G89" s="46" t="s">
        <v>367</v>
      </c>
      <c r="H89" s="51" t="s">
        <v>368</v>
      </c>
      <c r="I89" s="51" t="s">
        <v>363</v>
      </c>
      <c r="J89" s="46" t="s">
        <v>581</v>
      </c>
    </row>
    <row r="90" ht="33.75" customHeight="1" spans="1:10">
      <c r="A90" s="50" t="s">
        <v>323</v>
      </c>
      <c r="B90" s="51" t="s">
        <v>579</v>
      </c>
      <c r="C90" s="51" t="s">
        <v>370</v>
      </c>
      <c r="D90" s="51" t="s">
        <v>371</v>
      </c>
      <c r="E90" s="46" t="s">
        <v>583</v>
      </c>
      <c r="F90" s="51" t="s">
        <v>360</v>
      </c>
      <c r="G90" s="46" t="s">
        <v>417</v>
      </c>
      <c r="H90" s="51" t="s">
        <v>368</v>
      </c>
      <c r="I90" s="51" t="s">
        <v>363</v>
      </c>
      <c r="J90" s="46" t="s">
        <v>581</v>
      </c>
    </row>
    <row r="91" ht="33.75" customHeight="1" spans="1:10">
      <c r="A91" s="50" t="s">
        <v>294</v>
      </c>
      <c r="B91" s="51" t="s">
        <v>584</v>
      </c>
      <c r="C91" s="51" t="s">
        <v>357</v>
      </c>
      <c r="D91" s="51" t="s">
        <v>387</v>
      </c>
      <c r="E91" s="46" t="s">
        <v>585</v>
      </c>
      <c r="F91" s="51" t="s">
        <v>381</v>
      </c>
      <c r="G91" s="46" t="s">
        <v>436</v>
      </c>
      <c r="H91" s="51" t="s">
        <v>368</v>
      </c>
      <c r="I91" s="51" t="s">
        <v>363</v>
      </c>
      <c r="J91" s="46" t="s">
        <v>586</v>
      </c>
    </row>
    <row r="92" ht="33.75" customHeight="1" spans="1:10">
      <c r="A92" s="50" t="s">
        <v>294</v>
      </c>
      <c r="B92" s="51" t="s">
        <v>584</v>
      </c>
      <c r="C92" s="51" t="s">
        <v>364</v>
      </c>
      <c r="D92" s="51" t="s">
        <v>399</v>
      </c>
      <c r="E92" s="46" t="s">
        <v>587</v>
      </c>
      <c r="F92" s="51" t="s">
        <v>381</v>
      </c>
      <c r="G92" s="46" t="s">
        <v>436</v>
      </c>
      <c r="H92" s="51" t="s">
        <v>368</v>
      </c>
      <c r="I92" s="51" t="s">
        <v>363</v>
      </c>
      <c r="J92" s="46" t="s">
        <v>588</v>
      </c>
    </row>
    <row r="93" ht="33.75" customHeight="1" spans="1:10">
      <c r="A93" s="50" t="s">
        <v>294</v>
      </c>
      <c r="B93" s="51" t="s">
        <v>584</v>
      </c>
      <c r="C93" s="51" t="s">
        <v>370</v>
      </c>
      <c r="D93" s="51" t="s">
        <v>371</v>
      </c>
      <c r="E93" s="46" t="s">
        <v>371</v>
      </c>
      <c r="F93" s="51" t="s">
        <v>360</v>
      </c>
      <c r="G93" s="46" t="s">
        <v>367</v>
      </c>
      <c r="H93" s="51" t="s">
        <v>368</v>
      </c>
      <c r="I93" s="51" t="s">
        <v>363</v>
      </c>
      <c r="J93" s="46" t="s">
        <v>589</v>
      </c>
    </row>
    <row r="94" ht="33.75" customHeight="1" spans="1:10">
      <c r="A94" s="50" t="s">
        <v>299</v>
      </c>
      <c r="B94" s="51" t="s">
        <v>590</v>
      </c>
      <c r="C94" s="51" t="s">
        <v>357</v>
      </c>
      <c r="D94" s="51" t="s">
        <v>448</v>
      </c>
      <c r="E94" s="46" t="s">
        <v>591</v>
      </c>
      <c r="F94" s="51" t="s">
        <v>381</v>
      </c>
      <c r="G94" s="46" t="s">
        <v>530</v>
      </c>
      <c r="H94" s="51" t="s">
        <v>362</v>
      </c>
      <c r="I94" s="51" t="s">
        <v>363</v>
      </c>
      <c r="J94" s="46" t="s">
        <v>592</v>
      </c>
    </row>
    <row r="95" ht="33.75" customHeight="1" spans="1:10">
      <c r="A95" s="50" t="s">
        <v>299</v>
      </c>
      <c r="B95" s="51" t="s">
        <v>590</v>
      </c>
      <c r="C95" s="51" t="s">
        <v>364</v>
      </c>
      <c r="D95" s="51" t="s">
        <v>365</v>
      </c>
      <c r="E95" s="46" t="s">
        <v>593</v>
      </c>
      <c r="F95" s="51" t="s">
        <v>381</v>
      </c>
      <c r="G95" s="46" t="s">
        <v>594</v>
      </c>
      <c r="H95" s="51" t="s">
        <v>368</v>
      </c>
      <c r="I95" s="51" t="s">
        <v>465</v>
      </c>
      <c r="J95" s="46" t="s">
        <v>595</v>
      </c>
    </row>
    <row r="96" ht="33.75" customHeight="1" spans="1:10">
      <c r="A96" s="50" t="s">
        <v>299</v>
      </c>
      <c r="B96" s="51" t="s">
        <v>590</v>
      </c>
      <c r="C96" s="51" t="s">
        <v>370</v>
      </c>
      <c r="D96" s="51" t="s">
        <v>371</v>
      </c>
      <c r="E96" s="46" t="s">
        <v>596</v>
      </c>
      <c r="F96" s="51" t="s">
        <v>360</v>
      </c>
      <c r="G96" s="46" t="s">
        <v>367</v>
      </c>
      <c r="H96" s="51" t="s">
        <v>368</v>
      </c>
      <c r="I96" s="51" t="s">
        <v>363</v>
      </c>
      <c r="J96" s="46" t="s">
        <v>597</v>
      </c>
    </row>
  </sheetData>
  <mergeCells count="28">
    <mergeCell ref="A2:J2"/>
    <mergeCell ref="A3:H3"/>
    <mergeCell ref="A7:A9"/>
    <mergeCell ref="A10:A19"/>
    <mergeCell ref="A20:A23"/>
    <mergeCell ref="A24:A38"/>
    <mergeCell ref="A39:A43"/>
    <mergeCell ref="A44:A53"/>
    <mergeCell ref="A54:A63"/>
    <mergeCell ref="A64:A71"/>
    <mergeCell ref="A72:A83"/>
    <mergeCell ref="A84:A87"/>
    <mergeCell ref="A88:A90"/>
    <mergeCell ref="A91:A93"/>
    <mergeCell ref="A94:A96"/>
    <mergeCell ref="B7:B9"/>
    <mergeCell ref="B10:B19"/>
    <mergeCell ref="B20:B23"/>
    <mergeCell ref="B24:B38"/>
    <mergeCell ref="B39:B43"/>
    <mergeCell ref="B44:B53"/>
    <mergeCell ref="B54:B63"/>
    <mergeCell ref="B64:B71"/>
    <mergeCell ref="B72:B83"/>
    <mergeCell ref="B84:B87"/>
    <mergeCell ref="B88:B90"/>
    <mergeCell ref="B91:B93"/>
    <mergeCell ref="B94:B9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A3" sqref="A3"/>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6:6">
      <c r="F1" s="53" t="s">
        <v>598</v>
      </c>
    </row>
    <row r="2" ht="28.5" customHeight="1" spans="1:6">
      <c r="A2" s="27" t="s">
        <v>599</v>
      </c>
      <c r="B2" s="27"/>
      <c r="C2" s="27"/>
      <c r="D2" s="27"/>
      <c r="E2" s="27"/>
      <c r="F2" s="27"/>
    </row>
    <row r="3" ht="15" customHeight="1" spans="1:6">
      <c r="A3" s="107" t="str">
        <f>"单位名称："&amp;"云南省人力资源和社会保障厅机关"</f>
        <v>单位名称：云南省人力资源和社会保障厅机关</v>
      </c>
      <c r="B3" s="108"/>
      <c r="C3" s="108"/>
      <c r="D3" s="56"/>
      <c r="E3" s="56"/>
      <c r="F3" s="109" t="s">
        <v>2</v>
      </c>
    </row>
    <row r="4" ht="18.75" customHeight="1" spans="1:6">
      <c r="A4" s="9" t="s">
        <v>171</v>
      </c>
      <c r="B4" s="9" t="s">
        <v>49</v>
      </c>
      <c r="C4" s="9" t="s">
        <v>50</v>
      </c>
      <c r="D4" s="15" t="s">
        <v>600</v>
      </c>
      <c r="E4" s="60"/>
      <c r="F4" s="60"/>
    </row>
    <row r="5" ht="30" customHeight="1" spans="1:6">
      <c r="A5" s="18"/>
      <c r="B5" s="18"/>
      <c r="C5" s="18"/>
      <c r="D5" s="15" t="s">
        <v>31</v>
      </c>
      <c r="E5" s="60" t="s">
        <v>58</v>
      </c>
      <c r="F5" s="60" t="s">
        <v>59</v>
      </c>
    </row>
    <row r="6" ht="16.5" customHeight="1" spans="1:6">
      <c r="A6" s="60">
        <v>1</v>
      </c>
      <c r="B6" s="60">
        <v>2</v>
      </c>
      <c r="C6" s="60">
        <v>3</v>
      </c>
      <c r="D6" s="60">
        <v>4</v>
      </c>
      <c r="E6" s="60">
        <v>5</v>
      </c>
      <c r="F6" s="60">
        <v>6</v>
      </c>
    </row>
    <row r="7" ht="20.25" customHeight="1" spans="1:6">
      <c r="A7" s="29"/>
      <c r="B7" s="29"/>
      <c r="C7" s="29"/>
      <c r="D7" s="22"/>
      <c r="E7" s="22"/>
      <c r="F7" s="22"/>
    </row>
    <row r="8" ht="17.25" customHeight="1" spans="1:6">
      <c r="A8" s="110" t="s">
        <v>137</v>
      </c>
      <c r="B8" s="111"/>
      <c r="C8" s="111" t="s">
        <v>137</v>
      </c>
      <c r="D8" s="22"/>
      <c r="E8" s="22"/>
      <c r="F8" s="22"/>
    </row>
    <row r="10" ht="23" customHeight="1" spans="1:1">
      <c r="A10" s="112" t="s">
        <v>601</v>
      </c>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33"/>
  <sheetViews>
    <sheetView showZeros="0" tabSelected="1" topLeftCell="A6" workbookViewId="0">
      <selection activeCell="A3" sqref="A3:F3"/>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5:17">
      <c r="O1" s="52"/>
      <c r="P1" s="52"/>
      <c r="Q1" s="105" t="s">
        <v>602</v>
      </c>
    </row>
    <row r="2" ht="27.75" customHeight="1" spans="1:17">
      <c r="A2" s="54" t="s">
        <v>603</v>
      </c>
      <c r="B2" s="27"/>
      <c r="C2" s="27"/>
      <c r="D2" s="27"/>
      <c r="E2" s="27"/>
      <c r="F2" s="27"/>
      <c r="G2" s="27"/>
      <c r="H2" s="27"/>
      <c r="I2" s="27"/>
      <c r="J2" s="27"/>
      <c r="K2" s="43"/>
      <c r="L2" s="27"/>
      <c r="M2" s="27"/>
      <c r="N2" s="27"/>
      <c r="O2" s="43"/>
      <c r="P2" s="43"/>
      <c r="Q2" s="27"/>
    </row>
    <row r="3" ht="18.75" customHeight="1" spans="1:17">
      <c r="A3" s="96" t="str">
        <f>"单位名称："&amp;"云南省人力资源和社会保障厅机关"</f>
        <v>单位名称：云南省人力资源和社会保障厅机关</v>
      </c>
      <c r="B3" s="6"/>
      <c r="C3" s="6"/>
      <c r="D3" s="6"/>
      <c r="E3" s="6"/>
      <c r="F3" s="6"/>
      <c r="G3" s="6"/>
      <c r="H3" s="6"/>
      <c r="I3" s="6"/>
      <c r="J3" s="6"/>
      <c r="O3" s="62"/>
      <c r="P3" s="62"/>
      <c r="Q3" s="106" t="s">
        <v>162</v>
      </c>
    </row>
    <row r="4" ht="15.75" customHeight="1" spans="1:17">
      <c r="A4" s="9" t="s">
        <v>604</v>
      </c>
      <c r="B4" s="67" t="s">
        <v>605</v>
      </c>
      <c r="C4" s="67" t="s">
        <v>606</v>
      </c>
      <c r="D4" s="67" t="s">
        <v>607</v>
      </c>
      <c r="E4" s="67" t="s">
        <v>608</v>
      </c>
      <c r="F4" s="67" t="s">
        <v>609</v>
      </c>
      <c r="G4" s="68" t="s">
        <v>178</v>
      </c>
      <c r="H4" s="68"/>
      <c r="I4" s="68"/>
      <c r="J4" s="68"/>
      <c r="K4" s="69"/>
      <c r="L4" s="68"/>
      <c r="M4" s="68"/>
      <c r="N4" s="68"/>
      <c r="O4" s="88"/>
      <c r="P4" s="69"/>
      <c r="Q4" s="89"/>
    </row>
    <row r="5" ht="17.25" customHeight="1" spans="1:17">
      <c r="A5" s="14"/>
      <c r="B5" s="70"/>
      <c r="C5" s="70"/>
      <c r="D5" s="70"/>
      <c r="E5" s="70"/>
      <c r="F5" s="70"/>
      <c r="G5" s="70" t="s">
        <v>31</v>
      </c>
      <c r="H5" s="70" t="s">
        <v>34</v>
      </c>
      <c r="I5" s="70" t="s">
        <v>610</v>
      </c>
      <c r="J5" s="70" t="s">
        <v>611</v>
      </c>
      <c r="K5" s="71" t="s">
        <v>612</v>
      </c>
      <c r="L5" s="90" t="s">
        <v>613</v>
      </c>
      <c r="M5" s="90"/>
      <c r="N5" s="90"/>
      <c r="O5" s="91"/>
      <c r="P5" s="92"/>
      <c r="Q5" s="72"/>
    </row>
    <row r="6" ht="54" customHeight="1" spans="1:17">
      <c r="A6" s="17"/>
      <c r="B6" s="72"/>
      <c r="C6" s="72"/>
      <c r="D6" s="72"/>
      <c r="E6" s="72"/>
      <c r="F6" s="72"/>
      <c r="G6" s="72"/>
      <c r="H6" s="72" t="s">
        <v>33</v>
      </c>
      <c r="I6" s="72"/>
      <c r="J6" s="72"/>
      <c r="K6" s="73"/>
      <c r="L6" s="72" t="s">
        <v>33</v>
      </c>
      <c r="M6" s="72" t="s">
        <v>44</v>
      </c>
      <c r="N6" s="72" t="s">
        <v>185</v>
      </c>
      <c r="O6" s="93" t="s">
        <v>40</v>
      </c>
      <c r="P6" s="73" t="s">
        <v>41</v>
      </c>
      <c r="Q6" s="72" t="s">
        <v>42</v>
      </c>
    </row>
    <row r="7" ht="15" customHeight="1" spans="1:17">
      <c r="A7" s="18">
        <v>1</v>
      </c>
      <c r="B7" s="97">
        <v>2</v>
      </c>
      <c r="C7" s="97">
        <v>3</v>
      </c>
      <c r="D7" s="97">
        <v>4</v>
      </c>
      <c r="E7" s="97">
        <v>5</v>
      </c>
      <c r="F7" s="97">
        <v>6</v>
      </c>
      <c r="G7" s="98">
        <v>7</v>
      </c>
      <c r="H7" s="98">
        <v>8</v>
      </c>
      <c r="I7" s="98">
        <v>9</v>
      </c>
      <c r="J7" s="98">
        <v>10</v>
      </c>
      <c r="K7" s="98">
        <v>11</v>
      </c>
      <c r="L7" s="98">
        <v>12</v>
      </c>
      <c r="M7" s="98">
        <v>13</v>
      </c>
      <c r="N7" s="98">
        <v>14</v>
      </c>
      <c r="O7" s="98">
        <v>15</v>
      </c>
      <c r="P7" s="98">
        <v>16</v>
      </c>
      <c r="Q7" s="98">
        <v>17</v>
      </c>
    </row>
    <row r="8" ht="21" customHeight="1" spans="1:17">
      <c r="A8" s="74" t="s">
        <v>614</v>
      </c>
      <c r="B8" s="75"/>
      <c r="C8" s="75"/>
      <c r="D8" s="75"/>
      <c r="E8" s="99"/>
      <c r="F8" s="22">
        <v>7217500</v>
      </c>
      <c r="G8" s="22">
        <v>7772500</v>
      </c>
      <c r="H8" s="22">
        <v>7772500</v>
      </c>
      <c r="I8" s="22"/>
      <c r="J8" s="22"/>
      <c r="K8" s="22"/>
      <c r="L8" s="22"/>
      <c r="M8" s="22"/>
      <c r="N8" s="22"/>
      <c r="O8" s="22"/>
      <c r="P8" s="22"/>
      <c r="Q8" s="22"/>
    </row>
    <row r="9" s="63" customFormat="1" ht="21" customHeight="1" spans="1:17">
      <c r="A9" s="78" t="s">
        <v>311</v>
      </c>
      <c r="B9" s="79" t="s">
        <v>615</v>
      </c>
      <c r="C9" s="79" t="s">
        <v>616</v>
      </c>
      <c r="D9" s="100" t="s">
        <v>617</v>
      </c>
      <c r="E9" s="101">
        <v>1</v>
      </c>
      <c r="F9" s="102">
        <v>1750000</v>
      </c>
      <c r="G9" s="102">
        <v>1750000</v>
      </c>
      <c r="H9" s="102">
        <v>1750000</v>
      </c>
      <c r="I9" s="102"/>
      <c r="J9" s="102"/>
      <c r="K9" s="102"/>
      <c r="L9" s="102"/>
      <c r="M9" s="102"/>
      <c r="N9" s="102"/>
      <c r="O9" s="102"/>
      <c r="P9" s="102"/>
      <c r="Q9" s="102"/>
    </row>
    <row r="10" s="63" customFormat="1" ht="21" customHeight="1" spans="1:17">
      <c r="A10" s="78" t="s">
        <v>311</v>
      </c>
      <c r="B10" s="79" t="s">
        <v>618</v>
      </c>
      <c r="C10" s="79" t="s">
        <v>619</v>
      </c>
      <c r="D10" s="100" t="s">
        <v>433</v>
      </c>
      <c r="E10" s="101">
        <v>1</v>
      </c>
      <c r="F10" s="102">
        <v>1950000</v>
      </c>
      <c r="G10" s="102">
        <v>1950000</v>
      </c>
      <c r="H10" s="102">
        <v>1950000</v>
      </c>
      <c r="I10" s="102"/>
      <c r="J10" s="102"/>
      <c r="K10" s="102"/>
      <c r="L10" s="102"/>
      <c r="M10" s="102"/>
      <c r="N10" s="102"/>
      <c r="O10" s="102"/>
      <c r="P10" s="102"/>
      <c r="Q10" s="102"/>
    </row>
    <row r="11" s="63" customFormat="1" ht="21" customHeight="1" spans="1:17">
      <c r="A11" s="78" t="s">
        <v>327</v>
      </c>
      <c r="B11" s="79" t="s">
        <v>620</v>
      </c>
      <c r="C11" s="79" t="s">
        <v>621</v>
      </c>
      <c r="D11" s="100" t="s">
        <v>622</v>
      </c>
      <c r="E11" s="101">
        <v>1</v>
      </c>
      <c r="F11" s="102">
        <v>1880000</v>
      </c>
      <c r="G11" s="102">
        <v>1880000</v>
      </c>
      <c r="H11" s="102">
        <v>1880000</v>
      </c>
      <c r="I11" s="102"/>
      <c r="J11" s="102"/>
      <c r="K11" s="102"/>
      <c r="L11" s="102"/>
      <c r="M11" s="102"/>
      <c r="N11" s="102"/>
      <c r="O11" s="102"/>
      <c r="P11" s="102"/>
      <c r="Q11" s="102"/>
    </row>
    <row r="12" s="63" customFormat="1" ht="21" customHeight="1" spans="1:17">
      <c r="A12" s="78" t="s">
        <v>213</v>
      </c>
      <c r="B12" s="79" t="s">
        <v>623</v>
      </c>
      <c r="C12" s="79" t="s">
        <v>624</v>
      </c>
      <c r="D12" s="100" t="s">
        <v>625</v>
      </c>
      <c r="E12" s="101">
        <v>1</v>
      </c>
      <c r="F12" s="102"/>
      <c r="G12" s="102">
        <v>50000</v>
      </c>
      <c r="H12" s="102">
        <v>50000</v>
      </c>
      <c r="I12" s="102"/>
      <c r="J12" s="102"/>
      <c r="K12" s="102"/>
      <c r="L12" s="102"/>
      <c r="M12" s="102"/>
      <c r="N12" s="102"/>
      <c r="O12" s="102"/>
      <c r="P12" s="102"/>
      <c r="Q12" s="102"/>
    </row>
    <row r="13" s="63" customFormat="1" ht="21" customHeight="1" spans="1:17">
      <c r="A13" s="78" t="s">
        <v>213</v>
      </c>
      <c r="B13" s="79" t="s">
        <v>626</v>
      </c>
      <c r="C13" s="79" t="s">
        <v>627</v>
      </c>
      <c r="D13" s="100" t="s">
        <v>625</v>
      </c>
      <c r="E13" s="101">
        <v>1</v>
      </c>
      <c r="F13" s="102">
        <v>100000</v>
      </c>
      <c r="G13" s="102">
        <v>100000</v>
      </c>
      <c r="H13" s="102">
        <v>100000</v>
      </c>
      <c r="I13" s="102"/>
      <c r="J13" s="102"/>
      <c r="K13" s="102"/>
      <c r="L13" s="102"/>
      <c r="M13" s="102"/>
      <c r="N13" s="102"/>
      <c r="O13" s="102"/>
      <c r="P13" s="102"/>
      <c r="Q13" s="102"/>
    </row>
    <row r="14" s="63" customFormat="1" ht="21" customHeight="1" spans="1:17">
      <c r="A14" s="78" t="s">
        <v>213</v>
      </c>
      <c r="B14" s="79" t="s">
        <v>628</v>
      </c>
      <c r="C14" s="79" t="s">
        <v>629</v>
      </c>
      <c r="D14" s="100" t="s">
        <v>625</v>
      </c>
      <c r="E14" s="101">
        <v>1</v>
      </c>
      <c r="F14" s="102"/>
      <c r="G14" s="102">
        <v>65000</v>
      </c>
      <c r="H14" s="102">
        <v>65000</v>
      </c>
      <c r="I14" s="102"/>
      <c r="J14" s="102"/>
      <c r="K14" s="102"/>
      <c r="L14" s="102"/>
      <c r="M14" s="102"/>
      <c r="N14" s="102"/>
      <c r="O14" s="102"/>
      <c r="P14" s="102"/>
      <c r="Q14" s="102"/>
    </row>
    <row r="15" s="63" customFormat="1" ht="21" customHeight="1" spans="1:17">
      <c r="A15" s="78" t="s">
        <v>226</v>
      </c>
      <c r="B15" s="79" t="s">
        <v>630</v>
      </c>
      <c r="C15" s="79" t="s">
        <v>631</v>
      </c>
      <c r="D15" s="100" t="s">
        <v>632</v>
      </c>
      <c r="E15" s="101">
        <v>4</v>
      </c>
      <c r="F15" s="102">
        <v>8000</v>
      </c>
      <c r="G15" s="102">
        <v>8000</v>
      </c>
      <c r="H15" s="102">
        <v>8000</v>
      </c>
      <c r="I15" s="102"/>
      <c r="J15" s="102"/>
      <c r="K15" s="102"/>
      <c r="L15" s="102"/>
      <c r="M15" s="102"/>
      <c r="N15" s="102"/>
      <c r="O15" s="102"/>
      <c r="P15" s="102"/>
      <c r="Q15" s="102"/>
    </row>
    <row r="16" s="63" customFormat="1" ht="21" customHeight="1" spans="1:17">
      <c r="A16" s="78" t="s">
        <v>226</v>
      </c>
      <c r="B16" s="79" t="s">
        <v>633</v>
      </c>
      <c r="C16" s="79" t="s">
        <v>631</v>
      </c>
      <c r="D16" s="100" t="s">
        <v>632</v>
      </c>
      <c r="E16" s="101">
        <v>12</v>
      </c>
      <c r="F16" s="102">
        <v>60000</v>
      </c>
      <c r="G16" s="102">
        <v>60000</v>
      </c>
      <c r="H16" s="102">
        <v>60000</v>
      </c>
      <c r="I16" s="102"/>
      <c r="J16" s="102"/>
      <c r="K16" s="102"/>
      <c r="L16" s="102"/>
      <c r="M16" s="102"/>
      <c r="N16" s="102"/>
      <c r="O16" s="102"/>
      <c r="P16" s="102"/>
      <c r="Q16" s="102"/>
    </row>
    <row r="17" s="63" customFormat="1" ht="21" customHeight="1" spans="1:17">
      <c r="A17" s="78" t="s">
        <v>226</v>
      </c>
      <c r="B17" s="79" t="s">
        <v>634</v>
      </c>
      <c r="C17" s="79" t="s">
        <v>635</v>
      </c>
      <c r="D17" s="100" t="s">
        <v>636</v>
      </c>
      <c r="E17" s="101">
        <v>39</v>
      </c>
      <c r="F17" s="102">
        <v>31200</v>
      </c>
      <c r="G17" s="102">
        <v>31200</v>
      </c>
      <c r="H17" s="102">
        <v>31200</v>
      </c>
      <c r="I17" s="102"/>
      <c r="J17" s="102"/>
      <c r="K17" s="102"/>
      <c r="L17" s="102"/>
      <c r="M17" s="102"/>
      <c r="N17" s="102"/>
      <c r="O17" s="102"/>
      <c r="P17" s="102"/>
      <c r="Q17" s="102"/>
    </row>
    <row r="18" s="63" customFormat="1" ht="21" customHeight="1" spans="1:17">
      <c r="A18" s="78" t="s">
        <v>226</v>
      </c>
      <c r="B18" s="79" t="s">
        <v>637</v>
      </c>
      <c r="C18" s="79" t="s">
        <v>638</v>
      </c>
      <c r="D18" s="100" t="s">
        <v>414</v>
      </c>
      <c r="E18" s="101">
        <v>14</v>
      </c>
      <c r="F18" s="102">
        <v>35000</v>
      </c>
      <c r="G18" s="102">
        <v>35000</v>
      </c>
      <c r="H18" s="102">
        <v>35000</v>
      </c>
      <c r="I18" s="102"/>
      <c r="J18" s="102"/>
      <c r="K18" s="102"/>
      <c r="L18" s="102"/>
      <c r="M18" s="102"/>
      <c r="N18" s="102"/>
      <c r="O18" s="102"/>
      <c r="P18" s="102"/>
      <c r="Q18" s="102"/>
    </row>
    <row r="19" s="63" customFormat="1" ht="21" customHeight="1" spans="1:17">
      <c r="A19" s="78" t="s">
        <v>226</v>
      </c>
      <c r="B19" s="79" t="s">
        <v>639</v>
      </c>
      <c r="C19" s="79" t="s">
        <v>640</v>
      </c>
      <c r="D19" s="100" t="s">
        <v>632</v>
      </c>
      <c r="E19" s="101">
        <v>18</v>
      </c>
      <c r="F19" s="102">
        <v>162000</v>
      </c>
      <c r="G19" s="102">
        <v>162000</v>
      </c>
      <c r="H19" s="102">
        <v>162000</v>
      </c>
      <c r="I19" s="102"/>
      <c r="J19" s="102"/>
      <c r="K19" s="102"/>
      <c r="L19" s="102"/>
      <c r="M19" s="102"/>
      <c r="N19" s="102"/>
      <c r="O19" s="102"/>
      <c r="P19" s="102"/>
      <c r="Q19" s="102"/>
    </row>
    <row r="20" s="63" customFormat="1" ht="21" customHeight="1" spans="1:17">
      <c r="A20" s="78" t="s">
        <v>226</v>
      </c>
      <c r="B20" s="79" t="s">
        <v>641</v>
      </c>
      <c r="C20" s="79" t="s">
        <v>642</v>
      </c>
      <c r="D20" s="100" t="s">
        <v>625</v>
      </c>
      <c r="E20" s="101">
        <v>1</v>
      </c>
      <c r="F20" s="102"/>
      <c r="G20" s="102">
        <v>380000</v>
      </c>
      <c r="H20" s="102">
        <v>380000</v>
      </c>
      <c r="I20" s="102"/>
      <c r="J20" s="102"/>
      <c r="K20" s="102"/>
      <c r="L20" s="102"/>
      <c r="M20" s="102"/>
      <c r="N20" s="102"/>
      <c r="O20" s="102"/>
      <c r="P20" s="102"/>
      <c r="Q20" s="102"/>
    </row>
    <row r="21" s="63" customFormat="1" ht="21" customHeight="1" spans="1:17">
      <c r="A21" s="78" t="s">
        <v>226</v>
      </c>
      <c r="B21" s="79" t="s">
        <v>643</v>
      </c>
      <c r="C21" s="79" t="s">
        <v>644</v>
      </c>
      <c r="D21" s="100" t="s">
        <v>433</v>
      </c>
      <c r="E21" s="101">
        <v>1</v>
      </c>
      <c r="F21" s="102">
        <v>400000</v>
      </c>
      <c r="G21" s="102">
        <v>400000</v>
      </c>
      <c r="H21" s="102">
        <v>400000</v>
      </c>
      <c r="I21" s="102"/>
      <c r="J21" s="102"/>
      <c r="K21" s="102"/>
      <c r="L21" s="102"/>
      <c r="M21" s="102"/>
      <c r="N21" s="102"/>
      <c r="O21" s="102"/>
      <c r="P21" s="102"/>
      <c r="Q21" s="102"/>
    </row>
    <row r="22" s="63" customFormat="1" ht="21" customHeight="1" spans="1:17">
      <c r="A22" s="78" t="s">
        <v>226</v>
      </c>
      <c r="B22" s="79" t="s">
        <v>645</v>
      </c>
      <c r="C22" s="79" t="s">
        <v>646</v>
      </c>
      <c r="D22" s="100" t="s">
        <v>414</v>
      </c>
      <c r="E22" s="101">
        <v>22</v>
      </c>
      <c r="F22" s="102">
        <v>70400</v>
      </c>
      <c r="G22" s="102">
        <v>70400</v>
      </c>
      <c r="H22" s="102">
        <v>70400</v>
      </c>
      <c r="I22" s="102"/>
      <c r="J22" s="102"/>
      <c r="K22" s="102"/>
      <c r="L22" s="102"/>
      <c r="M22" s="102"/>
      <c r="N22" s="102"/>
      <c r="O22" s="102"/>
      <c r="P22" s="102"/>
      <c r="Q22" s="102"/>
    </row>
    <row r="23" s="63" customFormat="1" ht="21" customHeight="1" spans="1:17">
      <c r="A23" s="78" t="s">
        <v>226</v>
      </c>
      <c r="B23" s="79" t="s">
        <v>647</v>
      </c>
      <c r="C23" s="79" t="s">
        <v>648</v>
      </c>
      <c r="D23" s="100" t="s">
        <v>632</v>
      </c>
      <c r="E23" s="101">
        <v>1</v>
      </c>
      <c r="F23" s="102">
        <v>3900</v>
      </c>
      <c r="G23" s="102">
        <v>3900</v>
      </c>
      <c r="H23" s="102">
        <v>3900</v>
      </c>
      <c r="I23" s="102"/>
      <c r="J23" s="102"/>
      <c r="K23" s="102"/>
      <c r="L23" s="102"/>
      <c r="M23" s="102"/>
      <c r="N23" s="102"/>
      <c r="O23" s="102"/>
      <c r="P23" s="102"/>
      <c r="Q23" s="102"/>
    </row>
    <row r="24" s="63" customFormat="1" ht="21" customHeight="1" spans="1:17">
      <c r="A24" s="78" t="s">
        <v>226</v>
      </c>
      <c r="B24" s="79" t="s">
        <v>649</v>
      </c>
      <c r="C24" s="79" t="s">
        <v>650</v>
      </c>
      <c r="D24" s="100" t="s">
        <v>632</v>
      </c>
      <c r="E24" s="101">
        <v>3</v>
      </c>
      <c r="F24" s="102">
        <v>12000</v>
      </c>
      <c r="G24" s="102">
        <v>12000</v>
      </c>
      <c r="H24" s="102">
        <v>12000</v>
      </c>
      <c r="I24" s="102"/>
      <c r="J24" s="102"/>
      <c r="K24" s="102"/>
      <c r="L24" s="102"/>
      <c r="M24" s="102"/>
      <c r="N24" s="102"/>
      <c r="O24" s="102"/>
      <c r="P24" s="102"/>
      <c r="Q24" s="102"/>
    </row>
    <row r="25" s="63" customFormat="1" ht="21" customHeight="1" spans="1:17">
      <c r="A25" s="78" t="s">
        <v>226</v>
      </c>
      <c r="B25" s="79" t="s">
        <v>651</v>
      </c>
      <c r="C25" s="79" t="s">
        <v>650</v>
      </c>
      <c r="D25" s="100" t="s">
        <v>632</v>
      </c>
      <c r="E25" s="101">
        <v>2</v>
      </c>
      <c r="F25" s="102">
        <v>8000</v>
      </c>
      <c r="G25" s="102">
        <v>8000</v>
      </c>
      <c r="H25" s="102">
        <v>8000</v>
      </c>
      <c r="I25" s="102"/>
      <c r="J25" s="102"/>
      <c r="K25" s="102"/>
      <c r="L25" s="102"/>
      <c r="M25" s="102"/>
      <c r="N25" s="102"/>
      <c r="O25" s="102"/>
      <c r="P25" s="102"/>
      <c r="Q25" s="102"/>
    </row>
    <row r="26" s="63" customFormat="1" ht="21" customHeight="1" spans="1:17">
      <c r="A26" s="78" t="s">
        <v>226</v>
      </c>
      <c r="B26" s="79" t="s">
        <v>652</v>
      </c>
      <c r="C26" s="79" t="s">
        <v>653</v>
      </c>
      <c r="D26" s="100" t="s">
        <v>414</v>
      </c>
      <c r="E26" s="101">
        <v>12</v>
      </c>
      <c r="F26" s="102">
        <v>24000</v>
      </c>
      <c r="G26" s="102">
        <v>24000</v>
      </c>
      <c r="H26" s="102">
        <v>24000</v>
      </c>
      <c r="I26" s="102"/>
      <c r="J26" s="102"/>
      <c r="K26" s="102"/>
      <c r="L26" s="102"/>
      <c r="M26" s="102"/>
      <c r="N26" s="102"/>
      <c r="O26" s="102"/>
      <c r="P26" s="102"/>
      <c r="Q26" s="102"/>
    </row>
    <row r="27" s="63" customFormat="1" ht="21" customHeight="1" spans="1:17">
      <c r="A27" s="78" t="s">
        <v>226</v>
      </c>
      <c r="B27" s="79" t="s">
        <v>654</v>
      </c>
      <c r="C27" s="79" t="s">
        <v>655</v>
      </c>
      <c r="D27" s="100" t="s">
        <v>632</v>
      </c>
      <c r="E27" s="101">
        <v>9</v>
      </c>
      <c r="F27" s="102">
        <v>9000</v>
      </c>
      <c r="G27" s="102">
        <v>9000</v>
      </c>
      <c r="H27" s="102">
        <v>9000</v>
      </c>
      <c r="I27" s="102"/>
      <c r="J27" s="102"/>
      <c r="K27" s="102"/>
      <c r="L27" s="102"/>
      <c r="M27" s="102"/>
      <c r="N27" s="102"/>
      <c r="O27" s="102"/>
      <c r="P27" s="102"/>
      <c r="Q27" s="102"/>
    </row>
    <row r="28" s="63" customFormat="1" ht="21" customHeight="1" spans="1:17">
      <c r="A28" s="78" t="s">
        <v>226</v>
      </c>
      <c r="B28" s="79" t="s">
        <v>656</v>
      </c>
      <c r="C28" s="79" t="s">
        <v>657</v>
      </c>
      <c r="D28" s="100" t="s">
        <v>632</v>
      </c>
      <c r="E28" s="101">
        <v>39</v>
      </c>
      <c r="F28" s="102">
        <v>234000</v>
      </c>
      <c r="G28" s="102">
        <v>234000</v>
      </c>
      <c r="H28" s="102">
        <v>234000</v>
      </c>
      <c r="I28" s="102"/>
      <c r="J28" s="102"/>
      <c r="K28" s="102"/>
      <c r="L28" s="102"/>
      <c r="M28" s="102"/>
      <c r="N28" s="102"/>
      <c r="O28" s="102"/>
      <c r="P28" s="102"/>
      <c r="Q28" s="102"/>
    </row>
    <row r="29" s="63" customFormat="1" ht="21" customHeight="1" spans="1:17">
      <c r="A29" s="78" t="s">
        <v>226</v>
      </c>
      <c r="B29" s="79" t="s">
        <v>658</v>
      </c>
      <c r="C29" s="79" t="s">
        <v>659</v>
      </c>
      <c r="D29" s="100" t="s">
        <v>632</v>
      </c>
      <c r="E29" s="101">
        <v>2</v>
      </c>
      <c r="F29" s="102">
        <v>30000</v>
      </c>
      <c r="G29" s="102">
        <v>30000</v>
      </c>
      <c r="H29" s="102">
        <v>30000</v>
      </c>
      <c r="I29" s="102"/>
      <c r="J29" s="102"/>
      <c r="K29" s="102"/>
      <c r="L29" s="102"/>
      <c r="M29" s="102"/>
      <c r="N29" s="102"/>
      <c r="O29" s="102"/>
      <c r="P29" s="102"/>
      <c r="Q29" s="102"/>
    </row>
    <row r="30" s="63" customFormat="1" ht="21" customHeight="1" spans="1:17">
      <c r="A30" s="78" t="s">
        <v>226</v>
      </c>
      <c r="B30" s="79" t="s">
        <v>660</v>
      </c>
      <c r="C30" s="79" t="s">
        <v>661</v>
      </c>
      <c r="D30" s="100" t="s">
        <v>625</v>
      </c>
      <c r="E30" s="101">
        <v>1</v>
      </c>
      <c r="F30" s="102">
        <v>90000</v>
      </c>
      <c r="G30" s="102">
        <v>90000</v>
      </c>
      <c r="H30" s="102">
        <v>90000</v>
      </c>
      <c r="I30" s="102"/>
      <c r="J30" s="102"/>
      <c r="K30" s="102"/>
      <c r="L30" s="102"/>
      <c r="M30" s="102"/>
      <c r="N30" s="102"/>
      <c r="O30" s="102"/>
      <c r="P30" s="102"/>
      <c r="Q30" s="102"/>
    </row>
    <row r="31" s="63" customFormat="1" ht="21" customHeight="1" spans="1:17">
      <c r="A31" s="78" t="s">
        <v>226</v>
      </c>
      <c r="B31" s="79" t="s">
        <v>662</v>
      </c>
      <c r="C31" s="79" t="s">
        <v>663</v>
      </c>
      <c r="D31" s="100" t="s">
        <v>625</v>
      </c>
      <c r="E31" s="101">
        <v>1</v>
      </c>
      <c r="F31" s="102">
        <v>360000</v>
      </c>
      <c r="G31" s="102">
        <v>360000</v>
      </c>
      <c r="H31" s="102">
        <v>360000</v>
      </c>
      <c r="I31" s="102"/>
      <c r="J31" s="102"/>
      <c r="K31" s="102"/>
      <c r="L31" s="102"/>
      <c r="M31" s="102"/>
      <c r="N31" s="102"/>
      <c r="O31" s="102"/>
      <c r="P31" s="102"/>
      <c r="Q31" s="102"/>
    </row>
    <row r="32" s="63" customFormat="1" ht="21" customHeight="1" spans="1:17">
      <c r="A32" s="78" t="s">
        <v>226</v>
      </c>
      <c r="B32" s="79" t="s">
        <v>664</v>
      </c>
      <c r="C32" s="79" t="s">
        <v>661</v>
      </c>
      <c r="D32" s="100" t="s">
        <v>625</v>
      </c>
      <c r="E32" s="101">
        <v>1</v>
      </c>
      <c r="F32" s="102"/>
      <c r="G32" s="102">
        <v>60000</v>
      </c>
      <c r="H32" s="102">
        <v>60000</v>
      </c>
      <c r="I32" s="102"/>
      <c r="J32" s="102"/>
      <c r="K32" s="102"/>
      <c r="L32" s="102"/>
      <c r="M32" s="102"/>
      <c r="N32" s="102"/>
      <c r="O32" s="102"/>
      <c r="P32" s="102"/>
      <c r="Q32" s="102"/>
    </row>
    <row r="33" ht="21" customHeight="1" spans="1:17">
      <c r="A33" s="103" t="s">
        <v>137</v>
      </c>
      <c r="B33" s="104"/>
      <c r="C33" s="104"/>
      <c r="D33" s="104"/>
      <c r="E33" s="99"/>
      <c r="F33" s="22">
        <v>7217500</v>
      </c>
      <c r="G33" s="22">
        <v>7772500</v>
      </c>
      <c r="H33" s="22">
        <v>7772500</v>
      </c>
      <c r="I33" s="22"/>
      <c r="J33" s="22"/>
      <c r="K33" s="22"/>
      <c r="L33" s="22"/>
      <c r="M33" s="22"/>
      <c r="N33" s="22"/>
      <c r="O33" s="22"/>
      <c r="P33" s="22"/>
      <c r="Q33" s="22"/>
    </row>
  </sheetData>
  <mergeCells count="16">
    <mergeCell ref="A2:Q2"/>
    <mergeCell ref="A3:F3"/>
    <mergeCell ref="G4:Q4"/>
    <mergeCell ref="L5:Q5"/>
    <mergeCell ref="A33:E33"/>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6"/>
  <sheetViews>
    <sheetView showZeros="0" workbookViewId="0">
      <selection activeCell="A3" sqref="A3:C3"/>
    </sheetView>
  </sheetViews>
  <sheetFormatPr defaultColWidth="9.14166666666667" defaultRowHeight="14.25" customHeight="1"/>
  <cols>
    <col min="1" max="1" width="31.425" customWidth="1"/>
    <col min="2" max="2" width="24.125" customWidth="1"/>
    <col min="3" max="3" width="26.7083333333333" customWidth="1"/>
    <col min="4" max="14" width="16.6" customWidth="1"/>
  </cols>
  <sheetData>
    <row r="1" ht="13.5" customHeight="1" spans="1:14">
      <c r="A1" s="58"/>
      <c r="B1" s="58"/>
      <c r="C1" s="58"/>
      <c r="D1" s="58"/>
      <c r="E1" s="58"/>
      <c r="F1" s="58"/>
      <c r="G1" s="58"/>
      <c r="H1" s="64"/>
      <c r="I1" s="58"/>
      <c r="J1" s="58"/>
      <c r="K1" s="58"/>
      <c r="L1" s="52"/>
      <c r="M1" s="84"/>
      <c r="N1" s="85" t="s">
        <v>665</v>
      </c>
    </row>
    <row r="2" ht="27.75" customHeight="1" spans="1:14">
      <c r="A2" s="54" t="s">
        <v>666</v>
      </c>
      <c r="B2" s="65"/>
      <c r="C2" s="65"/>
      <c r="D2" s="65"/>
      <c r="E2" s="65"/>
      <c r="F2" s="65"/>
      <c r="G2" s="65"/>
      <c r="H2" s="66"/>
      <c r="I2" s="65"/>
      <c r="J2" s="65"/>
      <c r="K2" s="65"/>
      <c r="L2" s="43"/>
      <c r="M2" s="66"/>
      <c r="N2" s="65"/>
    </row>
    <row r="3" ht="18.75" customHeight="1" spans="1:14">
      <c r="A3" s="55" t="str">
        <f>"单位名称："&amp;"云南省人力资源和社会保障厅机关"</f>
        <v>单位名称：云南省人力资源和社会保障厅机关</v>
      </c>
      <c r="B3" s="56"/>
      <c r="C3" s="56"/>
      <c r="D3" s="56"/>
      <c r="E3" s="56"/>
      <c r="F3" s="56"/>
      <c r="G3" s="56"/>
      <c r="H3" s="64"/>
      <c r="I3" s="58"/>
      <c r="J3" s="58"/>
      <c r="K3" s="58"/>
      <c r="L3" s="62"/>
      <c r="M3" s="86"/>
      <c r="N3" s="87" t="s">
        <v>162</v>
      </c>
    </row>
    <row r="4" ht="15.75" customHeight="1" spans="1:14">
      <c r="A4" s="9" t="s">
        <v>604</v>
      </c>
      <c r="B4" s="67" t="s">
        <v>667</v>
      </c>
      <c r="C4" s="67" t="s">
        <v>668</v>
      </c>
      <c r="D4" s="68" t="s">
        <v>178</v>
      </c>
      <c r="E4" s="68"/>
      <c r="F4" s="68"/>
      <c r="G4" s="68"/>
      <c r="H4" s="69"/>
      <c r="I4" s="68"/>
      <c r="J4" s="68"/>
      <c r="K4" s="68"/>
      <c r="L4" s="88"/>
      <c r="M4" s="69"/>
      <c r="N4" s="89"/>
    </row>
    <row r="5" ht="17.25" customHeight="1" spans="1:14">
      <c r="A5" s="14"/>
      <c r="B5" s="70"/>
      <c r="C5" s="70"/>
      <c r="D5" s="70" t="s">
        <v>31</v>
      </c>
      <c r="E5" s="70" t="s">
        <v>34</v>
      </c>
      <c r="F5" s="70" t="s">
        <v>610</v>
      </c>
      <c r="G5" s="70" t="s">
        <v>611</v>
      </c>
      <c r="H5" s="71" t="s">
        <v>612</v>
      </c>
      <c r="I5" s="90" t="s">
        <v>613</v>
      </c>
      <c r="J5" s="90"/>
      <c r="K5" s="90"/>
      <c r="L5" s="91"/>
      <c r="M5" s="92"/>
      <c r="N5" s="72"/>
    </row>
    <row r="6" ht="54" customHeight="1" spans="1:14">
      <c r="A6" s="17"/>
      <c r="B6" s="72"/>
      <c r="C6" s="72"/>
      <c r="D6" s="72"/>
      <c r="E6" s="72"/>
      <c r="F6" s="72"/>
      <c r="G6" s="72"/>
      <c r="H6" s="73"/>
      <c r="I6" s="72" t="s">
        <v>33</v>
      </c>
      <c r="J6" s="72" t="s">
        <v>44</v>
      </c>
      <c r="K6" s="72" t="s">
        <v>185</v>
      </c>
      <c r="L6" s="93" t="s">
        <v>40</v>
      </c>
      <c r="M6" s="73" t="s">
        <v>41</v>
      </c>
      <c r="N6" s="72" t="s">
        <v>42</v>
      </c>
    </row>
    <row r="7" ht="15" customHeight="1" spans="1:14">
      <c r="A7" s="17">
        <v>1</v>
      </c>
      <c r="B7" s="72">
        <v>2</v>
      </c>
      <c r="C7" s="72">
        <v>3</v>
      </c>
      <c r="D7" s="73">
        <v>4</v>
      </c>
      <c r="E7" s="73">
        <v>5</v>
      </c>
      <c r="F7" s="73">
        <v>6</v>
      </c>
      <c r="G7" s="73">
        <v>7</v>
      </c>
      <c r="H7" s="73">
        <v>8</v>
      </c>
      <c r="I7" s="73">
        <v>9</v>
      </c>
      <c r="J7" s="73">
        <v>10</v>
      </c>
      <c r="K7" s="73">
        <v>11</v>
      </c>
      <c r="L7" s="73">
        <v>12</v>
      </c>
      <c r="M7" s="73">
        <v>13</v>
      </c>
      <c r="N7" s="73">
        <v>14</v>
      </c>
    </row>
    <row r="8" ht="21" customHeight="1" spans="1:14">
      <c r="A8" s="74" t="s">
        <v>46</v>
      </c>
      <c r="B8" s="75"/>
      <c r="C8" s="75"/>
      <c r="D8" s="76">
        <v>6470000</v>
      </c>
      <c r="E8" s="76">
        <v>6470000</v>
      </c>
      <c r="F8" s="76"/>
      <c r="G8" s="76"/>
      <c r="H8" s="76"/>
      <c r="I8" s="76"/>
      <c r="J8" s="76"/>
      <c r="K8" s="76"/>
      <c r="L8" s="94"/>
      <c r="M8" s="76"/>
      <c r="N8" s="76"/>
    </row>
    <row r="9" ht="21" customHeight="1" spans="1:14">
      <c r="A9" s="77" t="s">
        <v>311</v>
      </c>
      <c r="B9" s="75" t="s">
        <v>615</v>
      </c>
      <c r="C9" s="75" t="s">
        <v>669</v>
      </c>
      <c r="D9" s="76">
        <v>1750000</v>
      </c>
      <c r="E9" s="76">
        <v>1750000</v>
      </c>
      <c r="F9" s="76"/>
      <c r="G9" s="76"/>
      <c r="H9" s="76"/>
      <c r="I9" s="76"/>
      <c r="J9" s="76"/>
      <c r="K9" s="76"/>
      <c r="L9" s="94"/>
      <c r="M9" s="76"/>
      <c r="N9" s="76"/>
    </row>
    <row r="10" ht="21" customHeight="1" spans="1:14">
      <c r="A10" s="77" t="s">
        <v>311</v>
      </c>
      <c r="B10" s="75" t="s">
        <v>618</v>
      </c>
      <c r="C10" s="75" t="s">
        <v>670</v>
      </c>
      <c r="D10" s="76">
        <v>1950000</v>
      </c>
      <c r="E10" s="76">
        <v>1950000</v>
      </c>
      <c r="F10" s="76"/>
      <c r="G10" s="76"/>
      <c r="H10" s="76"/>
      <c r="I10" s="76"/>
      <c r="J10" s="76"/>
      <c r="K10" s="76"/>
      <c r="L10" s="94"/>
      <c r="M10" s="76"/>
      <c r="N10" s="76"/>
    </row>
    <row r="11" ht="21" customHeight="1" spans="1:14">
      <c r="A11" s="77" t="s">
        <v>327</v>
      </c>
      <c r="B11" s="75" t="s">
        <v>671</v>
      </c>
      <c r="C11" s="75" t="s">
        <v>670</v>
      </c>
      <c r="D11" s="76">
        <v>1880000</v>
      </c>
      <c r="E11" s="76">
        <v>1880000</v>
      </c>
      <c r="F11" s="76"/>
      <c r="G11" s="76"/>
      <c r="H11" s="76"/>
      <c r="I11" s="76"/>
      <c r="J11" s="76"/>
      <c r="K11" s="76"/>
      <c r="L11" s="94"/>
      <c r="M11" s="76"/>
      <c r="N11" s="76"/>
    </row>
    <row r="12" s="63" customFormat="1" ht="21" customHeight="1" spans="1:14">
      <c r="A12" s="78" t="s">
        <v>226</v>
      </c>
      <c r="B12" s="79" t="s">
        <v>660</v>
      </c>
      <c r="C12" s="79" t="s">
        <v>672</v>
      </c>
      <c r="D12" s="80">
        <v>90000</v>
      </c>
      <c r="E12" s="80">
        <v>90000</v>
      </c>
      <c r="F12" s="80"/>
      <c r="G12" s="80"/>
      <c r="H12" s="80"/>
      <c r="I12" s="80"/>
      <c r="J12" s="80"/>
      <c r="K12" s="80"/>
      <c r="L12" s="95"/>
      <c r="M12" s="80"/>
      <c r="N12" s="80"/>
    </row>
    <row r="13" s="63" customFormat="1" ht="21" customHeight="1" spans="1:14">
      <c r="A13" s="78" t="s">
        <v>226</v>
      </c>
      <c r="B13" s="79" t="s">
        <v>662</v>
      </c>
      <c r="C13" s="79" t="s">
        <v>672</v>
      </c>
      <c r="D13" s="80">
        <v>360000</v>
      </c>
      <c r="E13" s="80">
        <v>360000</v>
      </c>
      <c r="F13" s="80"/>
      <c r="G13" s="80"/>
      <c r="H13" s="80"/>
      <c r="I13" s="80"/>
      <c r="J13" s="80"/>
      <c r="K13" s="80"/>
      <c r="L13" s="95"/>
      <c r="M13" s="80"/>
      <c r="N13" s="80"/>
    </row>
    <row r="14" s="63" customFormat="1" ht="21" customHeight="1" spans="1:14">
      <c r="A14" s="78" t="s">
        <v>226</v>
      </c>
      <c r="B14" s="79" t="s">
        <v>673</v>
      </c>
      <c r="C14" s="79" t="s">
        <v>672</v>
      </c>
      <c r="D14" s="80">
        <v>60000</v>
      </c>
      <c r="E14" s="80">
        <v>60000</v>
      </c>
      <c r="F14" s="80"/>
      <c r="G14" s="80"/>
      <c r="H14" s="80"/>
      <c r="I14" s="80"/>
      <c r="J14" s="80"/>
      <c r="K14" s="80"/>
      <c r="L14" s="95"/>
      <c r="M14" s="80"/>
      <c r="N14" s="80"/>
    </row>
    <row r="15" s="63" customFormat="1" ht="21" customHeight="1" spans="1:14">
      <c r="A15" s="78" t="s">
        <v>226</v>
      </c>
      <c r="B15" s="79" t="s">
        <v>674</v>
      </c>
      <c r="C15" s="79" t="s">
        <v>672</v>
      </c>
      <c r="D15" s="80">
        <v>380000</v>
      </c>
      <c r="E15" s="80">
        <v>380000</v>
      </c>
      <c r="F15" s="80"/>
      <c r="G15" s="80"/>
      <c r="H15" s="80"/>
      <c r="I15" s="80"/>
      <c r="J15" s="80"/>
      <c r="K15" s="80"/>
      <c r="L15" s="95"/>
      <c r="M15" s="80"/>
      <c r="N15" s="80"/>
    </row>
    <row r="16" s="63" customFormat="1" ht="21" customHeight="1" spans="1:14">
      <c r="A16" s="81" t="s">
        <v>137</v>
      </c>
      <c r="B16" s="82"/>
      <c r="C16" s="83"/>
      <c r="D16" s="80">
        <v>6470000</v>
      </c>
      <c r="E16" s="80">
        <v>6470000</v>
      </c>
      <c r="F16" s="80"/>
      <c r="G16" s="80"/>
      <c r="H16" s="80"/>
      <c r="I16" s="80"/>
      <c r="J16" s="80"/>
      <c r="K16" s="80"/>
      <c r="L16" s="95"/>
      <c r="M16" s="80"/>
      <c r="N16" s="80"/>
    </row>
  </sheetData>
  <mergeCells count="13">
    <mergeCell ref="A2:N2"/>
    <mergeCell ref="A3:C3"/>
    <mergeCell ref="D4:N4"/>
    <mergeCell ref="I5:N5"/>
    <mergeCell ref="A16:C16"/>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9"/>
  <sheetViews>
    <sheetView showZeros="0" workbookViewId="0">
      <selection activeCell="A3" sqref="A3:I3"/>
    </sheetView>
  </sheetViews>
  <sheetFormatPr defaultColWidth="9.14166666666667" defaultRowHeight="14.25" customHeight="1"/>
  <cols>
    <col min="1" max="1" width="42.0333333333333" customWidth="1"/>
    <col min="2" max="15" width="17.175" customWidth="1"/>
    <col min="16" max="23" width="17.0333333333333" customWidth="1"/>
  </cols>
  <sheetData>
    <row r="1" ht="13.5" customHeight="1" spans="4:23">
      <c r="D1" s="53"/>
      <c r="W1" s="52" t="s">
        <v>675</v>
      </c>
    </row>
    <row r="2" ht="27.75" customHeight="1" spans="1:23">
      <c r="A2" s="54" t="s">
        <v>676</v>
      </c>
      <c r="B2" s="27"/>
      <c r="C2" s="27"/>
      <c r="D2" s="27"/>
      <c r="E2" s="27"/>
      <c r="F2" s="27"/>
      <c r="G2" s="27"/>
      <c r="H2" s="27"/>
      <c r="I2" s="27"/>
      <c r="J2" s="27"/>
      <c r="K2" s="27"/>
      <c r="L2" s="27"/>
      <c r="M2" s="27"/>
      <c r="N2" s="27"/>
      <c r="O2" s="27"/>
      <c r="P2" s="27"/>
      <c r="Q2" s="27"/>
      <c r="R2" s="27"/>
      <c r="S2" s="27"/>
      <c r="T2" s="27"/>
      <c r="U2" s="27"/>
      <c r="V2" s="27"/>
      <c r="W2" s="27"/>
    </row>
    <row r="3" ht="18" customHeight="1" spans="1:23">
      <c r="A3" s="55" t="str">
        <f>"单位名称："&amp;"云南省人力资源和社会保障厅机关"</f>
        <v>单位名称：云南省人力资源和社会保障厅机关</v>
      </c>
      <c r="B3" s="56"/>
      <c r="C3" s="56"/>
      <c r="D3" s="57"/>
      <c r="E3" s="58"/>
      <c r="F3" s="58"/>
      <c r="G3" s="58"/>
      <c r="H3" s="58"/>
      <c r="I3" s="58"/>
      <c r="W3" s="62" t="s">
        <v>162</v>
      </c>
    </row>
    <row r="4" ht="19.5" customHeight="1" spans="1:23">
      <c r="A4" s="15" t="s">
        <v>677</v>
      </c>
      <c r="B4" s="10" t="s">
        <v>178</v>
      </c>
      <c r="C4" s="11"/>
      <c r="D4" s="11"/>
      <c r="E4" s="10" t="s">
        <v>678</v>
      </c>
      <c r="F4" s="11"/>
      <c r="G4" s="11"/>
      <c r="H4" s="11"/>
      <c r="I4" s="11"/>
      <c r="J4" s="11"/>
      <c r="K4" s="11"/>
      <c r="L4" s="11"/>
      <c r="M4" s="11"/>
      <c r="N4" s="11"/>
      <c r="O4" s="11"/>
      <c r="P4" s="11"/>
      <c r="Q4" s="11"/>
      <c r="R4" s="11"/>
      <c r="S4" s="11"/>
      <c r="T4" s="11"/>
      <c r="U4" s="11"/>
      <c r="V4" s="11"/>
      <c r="W4" s="11"/>
    </row>
    <row r="5" ht="40.5" customHeight="1" spans="1:23">
      <c r="A5" s="18"/>
      <c r="B5" s="28" t="s">
        <v>31</v>
      </c>
      <c r="C5" s="9" t="s">
        <v>34</v>
      </c>
      <c r="D5" s="59" t="s">
        <v>679</v>
      </c>
      <c r="E5" s="60" t="s">
        <v>680</v>
      </c>
      <c r="F5" s="60" t="s">
        <v>681</v>
      </c>
      <c r="G5" s="60" t="s">
        <v>682</v>
      </c>
      <c r="H5" s="60" t="s">
        <v>683</v>
      </c>
      <c r="I5" s="60" t="s">
        <v>684</v>
      </c>
      <c r="J5" s="60" t="s">
        <v>685</v>
      </c>
      <c r="K5" s="60" t="s">
        <v>686</v>
      </c>
      <c r="L5" s="60" t="s">
        <v>687</v>
      </c>
      <c r="M5" s="60" t="s">
        <v>688</v>
      </c>
      <c r="N5" s="60" t="s">
        <v>689</v>
      </c>
      <c r="O5" s="60" t="s">
        <v>690</v>
      </c>
      <c r="P5" s="60" t="s">
        <v>691</v>
      </c>
      <c r="Q5" s="60" t="s">
        <v>692</v>
      </c>
      <c r="R5" s="60" t="s">
        <v>693</v>
      </c>
      <c r="S5" s="60" t="s">
        <v>694</v>
      </c>
      <c r="T5" s="60" t="s">
        <v>695</v>
      </c>
      <c r="U5" s="60" t="s">
        <v>696</v>
      </c>
      <c r="V5" s="60" t="s">
        <v>697</v>
      </c>
      <c r="W5" s="60" t="s">
        <v>698</v>
      </c>
    </row>
    <row r="6" ht="19.5" customHeight="1" spans="1:23">
      <c r="A6" s="60">
        <v>1</v>
      </c>
      <c r="B6" s="60">
        <v>2</v>
      </c>
      <c r="C6" s="60">
        <v>3</v>
      </c>
      <c r="D6" s="10">
        <v>4</v>
      </c>
      <c r="E6" s="60">
        <v>5</v>
      </c>
      <c r="F6" s="60">
        <v>6</v>
      </c>
      <c r="G6" s="60">
        <v>7</v>
      </c>
      <c r="H6" s="10">
        <v>8</v>
      </c>
      <c r="I6" s="60">
        <v>9</v>
      </c>
      <c r="J6" s="60">
        <v>10</v>
      </c>
      <c r="K6" s="60">
        <v>11</v>
      </c>
      <c r="L6" s="10">
        <v>12</v>
      </c>
      <c r="M6" s="60">
        <v>13</v>
      </c>
      <c r="N6" s="60">
        <v>14</v>
      </c>
      <c r="O6" s="60">
        <v>15</v>
      </c>
      <c r="P6" s="10">
        <v>16</v>
      </c>
      <c r="Q6" s="60">
        <v>17</v>
      </c>
      <c r="R6" s="60">
        <v>18</v>
      </c>
      <c r="S6" s="60">
        <v>19</v>
      </c>
      <c r="T6" s="10">
        <v>20</v>
      </c>
      <c r="U6" s="10">
        <v>21</v>
      </c>
      <c r="V6" s="10">
        <v>22</v>
      </c>
      <c r="W6" s="60">
        <v>23</v>
      </c>
    </row>
    <row r="7" ht="28.4" customHeight="1" spans="1:23">
      <c r="A7" s="29" t="s">
        <v>46</v>
      </c>
      <c r="B7" s="22">
        <v>97212000</v>
      </c>
      <c r="C7" s="22">
        <v>97212000</v>
      </c>
      <c r="D7" s="22"/>
      <c r="E7" s="22">
        <v>21471200</v>
      </c>
      <c r="F7" s="22">
        <v>3673067</v>
      </c>
      <c r="G7" s="22">
        <v>8583065</v>
      </c>
      <c r="H7" s="22">
        <v>6632667</v>
      </c>
      <c r="I7" s="22">
        <v>7772367</v>
      </c>
      <c r="J7" s="22">
        <v>2628167</v>
      </c>
      <c r="K7" s="22">
        <v>4573067</v>
      </c>
      <c r="L7" s="22">
        <v>2553067</v>
      </c>
      <c r="M7" s="22">
        <v>7900532</v>
      </c>
      <c r="N7" s="22">
        <v>8309732</v>
      </c>
      <c r="O7" s="22">
        <v>6723067</v>
      </c>
      <c r="P7" s="22">
        <v>2323067</v>
      </c>
      <c r="Q7" s="22">
        <v>3793067</v>
      </c>
      <c r="R7" s="22">
        <v>4043067</v>
      </c>
      <c r="S7" s="22">
        <v>2623067</v>
      </c>
      <c r="T7" s="22">
        <v>3543067</v>
      </c>
      <c r="U7" s="22"/>
      <c r="V7" s="22"/>
      <c r="W7" s="22">
        <v>66667</v>
      </c>
    </row>
    <row r="8" ht="29.9" customHeight="1" spans="1:23">
      <c r="A8" s="61" t="s">
        <v>699</v>
      </c>
      <c r="B8" s="22">
        <v>82000000</v>
      </c>
      <c r="C8" s="22">
        <v>82000000</v>
      </c>
      <c r="D8" s="22"/>
      <c r="E8" s="22">
        <v>16057200</v>
      </c>
      <c r="F8" s="22">
        <v>3513067</v>
      </c>
      <c r="G8" s="22">
        <v>7523065</v>
      </c>
      <c r="H8" s="22">
        <v>5788667</v>
      </c>
      <c r="I8" s="22">
        <v>6898367</v>
      </c>
      <c r="J8" s="22">
        <v>2448167</v>
      </c>
      <c r="K8" s="22">
        <v>3953067</v>
      </c>
      <c r="L8" s="22">
        <v>2313067</v>
      </c>
      <c r="M8" s="22">
        <v>7150532</v>
      </c>
      <c r="N8" s="22">
        <v>6799732</v>
      </c>
      <c r="O8" s="22">
        <v>5943067</v>
      </c>
      <c r="P8" s="22">
        <v>1763067</v>
      </c>
      <c r="Q8" s="22">
        <v>2653067</v>
      </c>
      <c r="R8" s="22">
        <v>3983067</v>
      </c>
      <c r="S8" s="22">
        <v>2123067</v>
      </c>
      <c r="T8" s="22">
        <v>3023067</v>
      </c>
      <c r="U8" s="22"/>
      <c r="V8" s="22"/>
      <c r="W8" s="22">
        <v>66667</v>
      </c>
    </row>
    <row r="9" ht="29.9" customHeight="1" spans="1:23">
      <c r="A9" s="61" t="s">
        <v>700</v>
      </c>
      <c r="B9" s="22">
        <v>15212000</v>
      </c>
      <c r="C9" s="22">
        <v>15212000</v>
      </c>
      <c r="D9" s="22"/>
      <c r="E9" s="22">
        <v>5414000</v>
      </c>
      <c r="F9" s="22">
        <v>160000</v>
      </c>
      <c r="G9" s="22">
        <v>1060000</v>
      </c>
      <c r="H9" s="22">
        <v>844000</v>
      </c>
      <c r="I9" s="22">
        <v>874000</v>
      </c>
      <c r="J9" s="22">
        <v>180000</v>
      </c>
      <c r="K9" s="22">
        <v>620000</v>
      </c>
      <c r="L9" s="22">
        <v>240000</v>
      </c>
      <c r="M9" s="22">
        <v>750000</v>
      </c>
      <c r="N9" s="22">
        <v>1510000</v>
      </c>
      <c r="O9" s="22">
        <v>780000</v>
      </c>
      <c r="P9" s="22">
        <v>560000</v>
      </c>
      <c r="Q9" s="22">
        <v>1140000</v>
      </c>
      <c r="R9" s="22">
        <v>60000</v>
      </c>
      <c r="S9" s="22">
        <v>500000</v>
      </c>
      <c r="T9" s="22">
        <v>520000</v>
      </c>
      <c r="U9" s="22"/>
      <c r="V9" s="22"/>
      <c r="W9" s="22"/>
    </row>
  </sheetData>
  <mergeCells count="5">
    <mergeCell ref="A2:W2"/>
    <mergeCell ref="A3:I3"/>
    <mergeCell ref="B4:D4"/>
    <mergeCell ref="E4:W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3"/>
  <sheetViews>
    <sheetView showZeros="0" workbookViewId="0">
      <selection activeCell="C30" sqref="$A30:$XFD33"/>
    </sheetView>
  </sheetViews>
  <sheetFormatPr defaultColWidth="9.14166666666667" defaultRowHeight="12" customHeight="1"/>
  <cols>
    <col min="1" max="1" width="34.283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2.0333333333333" customWidth="1"/>
  </cols>
  <sheetData>
    <row r="1" customHeight="1" spans="10:10">
      <c r="J1" s="52" t="s">
        <v>701</v>
      </c>
    </row>
    <row r="2" ht="28.5" customHeight="1" spans="1:10">
      <c r="A2" s="42" t="s">
        <v>702</v>
      </c>
      <c r="B2" s="27"/>
      <c r="C2" s="27"/>
      <c r="D2" s="27"/>
      <c r="E2" s="27"/>
      <c r="F2" s="43"/>
      <c r="G2" s="27"/>
      <c r="H2" s="43"/>
      <c r="I2" s="43"/>
      <c r="J2" s="27"/>
    </row>
    <row r="3" ht="17.25" customHeight="1" spans="1:1">
      <c r="A3" s="4" t="str">
        <f>"单位名称："&amp;"云南省人力资源和社会保障厅机关"</f>
        <v>单位名称：云南省人力资源和社会保障厅机关</v>
      </c>
    </row>
    <row r="4" ht="44.25" customHeight="1" spans="1:10">
      <c r="A4" s="44" t="s">
        <v>346</v>
      </c>
      <c r="B4" s="44" t="s">
        <v>347</v>
      </c>
      <c r="C4" s="44" t="s">
        <v>348</v>
      </c>
      <c r="D4" s="44" t="s">
        <v>349</v>
      </c>
      <c r="E4" s="44" t="s">
        <v>350</v>
      </c>
      <c r="F4" s="45" t="s">
        <v>351</v>
      </c>
      <c r="G4" s="44" t="s">
        <v>352</v>
      </c>
      <c r="H4" s="45" t="s">
        <v>353</v>
      </c>
      <c r="I4" s="45" t="s">
        <v>354</v>
      </c>
      <c r="J4" s="44" t="s">
        <v>355</v>
      </c>
    </row>
    <row r="5" ht="14.25" customHeight="1" spans="1:10">
      <c r="A5" s="44">
        <v>1</v>
      </c>
      <c r="B5" s="44">
        <v>2</v>
      </c>
      <c r="C5" s="44">
        <v>3</v>
      </c>
      <c r="D5" s="44">
        <v>4</v>
      </c>
      <c r="E5" s="44">
        <v>5</v>
      </c>
      <c r="F5" s="45">
        <v>6</v>
      </c>
      <c r="G5" s="44">
        <v>7</v>
      </c>
      <c r="H5" s="45">
        <v>8</v>
      </c>
      <c r="I5" s="45">
        <v>9</v>
      </c>
      <c r="J5" s="44">
        <v>10</v>
      </c>
    </row>
    <row r="6" ht="42" customHeight="1" spans="1:10">
      <c r="A6" s="46" t="s">
        <v>46</v>
      </c>
      <c r="B6" s="47"/>
      <c r="C6" s="47"/>
      <c r="D6" s="47"/>
      <c r="E6" s="48"/>
      <c r="F6" s="49"/>
      <c r="G6" s="48"/>
      <c r="H6" s="49"/>
      <c r="I6" s="49"/>
      <c r="J6" s="48"/>
    </row>
    <row r="7" ht="42" customHeight="1" spans="1:10">
      <c r="A7" s="50" t="s">
        <v>699</v>
      </c>
      <c r="B7" s="51" t="s">
        <v>703</v>
      </c>
      <c r="C7" s="51" t="s">
        <v>357</v>
      </c>
      <c r="D7" s="51" t="s">
        <v>358</v>
      </c>
      <c r="E7" s="46" t="s">
        <v>359</v>
      </c>
      <c r="F7" s="51" t="s">
        <v>360</v>
      </c>
      <c r="G7" s="46" t="s">
        <v>361</v>
      </c>
      <c r="H7" s="51" t="s">
        <v>362</v>
      </c>
      <c r="I7" s="51" t="s">
        <v>363</v>
      </c>
      <c r="J7" s="46" t="s">
        <v>704</v>
      </c>
    </row>
    <row r="8" ht="42" customHeight="1" spans="1:10">
      <c r="A8" s="50" t="s">
        <v>699</v>
      </c>
      <c r="B8" s="51" t="s">
        <v>703</v>
      </c>
      <c r="C8" s="51" t="s">
        <v>357</v>
      </c>
      <c r="D8" s="51" t="s">
        <v>358</v>
      </c>
      <c r="E8" s="46" t="s">
        <v>705</v>
      </c>
      <c r="F8" s="51" t="s">
        <v>360</v>
      </c>
      <c r="G8" s="46" t="s">
        <v>535</v>
      </c>
      <c r="H8" s="51" t="s">
        <v>706</v>
      </c>
      <c r="I8" s="51" t="s">
        <v>363</v>
      </c>
      <c r="J8" s="46" t="s">
        <v>707</v>
      </c>
    </row>
    <row r="9" ht="42" customHeight="1" spans="1:10">
      <c r="A9" s="50" t="s">
        <v>699</v>
      </c>
      <c r="B9" s="51" t="s">
        <v>703</v>
      </c>
      <c r="C9" s="51" t="s">
        <v>357</v>
      </c>
      <c r="D9" s="51" t="s">
        <v>358</v>
      </c>
      <c r="E9" s="46" t="s">
        <v>708</v>
      </c>
      <c r="F9" s="51" t="s">
        <v>360</v>
      </c>
      <c r="G9" s="46" t="s">
        <v>709</v>
      </c>
      <c r="H9" s="51" t="s">
        <v>368</v>
      </c>
      <c r="I9" s="51" t="s">
        <v>363</v>
      </c>
      <c r="J9" s="46" t="s">
        <v>710</v>
      </c>
    </row>
    <row r="10" ht="42" customHeight="1" spans="1:10">
      <c r="A10" s="50" t="s">
        <v>699</v>
      </c>
      <c r="B10" s="51" t="s">
        <v>703</v>
      </c>
      <c r="C10" s="51" t="s">
        <v>357</v>
      </c>
      <c r="D10" s="51" t="s">
        <v>358</v>
      </c>
      <c r="E10" s="46" t="s">
        <v>711</v>
      </c>
      <c r="F10" s="51" t="s">
        <v>360</v>
      </c>
      <c r="G10" s="46" t="s">
        <v>712</v>
      </c>
      <c r="H10" s="51" t="s">
        <v>368</v>
      </c>
      <c r="I10" s="51" t="s">
        <v>363</v>
      </c>
      <c r="J10" s="46" t="s">
        <v>710</v>
      </c>
    </row>
    <row r="11" ht="42" customHeight="1" spans="1:10">
      <c r="A11" s="50" t="s">
        <v>699</v>
      </c>
      <c r="B11" s="51" t="s">
        <v>703</v>
      </c>
      <c r="C11" s="51" t="s">
        <v>357</v>
      </c>
      <c r="D11" s="51" t="s">
        <v>358</v>
      </c>
      <c r="E11" s="46" t="s">
        <v>439</v>
      </c>
      <c r="F11" s="51" t="s">
        <v>360</v>
      </c>
      <c r="G11" s="46" t="s">
        <v>429</v>
      </c>
      <c r="H11" s="51" t="s">
        <v>441</v>
      </c>
      <c r="I11" s="51" t="s">
        <v>363</v>
      </c>
      <c r="J11" s="46" t="s">
        <v>439</v>
      </c>
    </row>
    <row r="12" ht="42" customHeight="1" spans="1:10">
      <c r="A12" s="50" t="s">
        <v>699</v>
      </c>
      <c r="B12" s="51" t="s">
        <v>703</v>
      </c>
      <c r="C12" s="51" t="s">
        <v>357</v>
      </c>
      <c r="D12" s="51" t="s">
        <v>358</v>
      </c>
      <c r="E12" s="46" t="s">
        <v>442</v>
      </c>
      <c r="F12" s="51" t="s">
        <v>360</v>
      </c>
      <c r="G12" s="46" t="s">
        <v>713</v>
      </c>
      <c r="H12" s="51" t="s">
        <v>362</v>
      </c>
      <c r="I12" s="51" t="s">
        <v>363</v>
      </c>
      <c r="J12" s="46" t="s">
        <v>442</v>
      </c>
    </row>
    <row r="13" ht="42" customHeight="1" spans="1:10">
      <c r="A13" s="50" t="s">
        <v>699</v>
      </c>
      <c r="B13" s="51" t="s">
        <v>703</v>
      </c>
      <c r="C13" s="51" t="s">
        <v>357</v>
      </c>
      <c r="D13" s="51" t="s">
        <v>358</v>
      </c>
      <c r="E13" s="46" t="s">
        <v>449</v>
      </c>
      <c r="F13" s="51" t="s">
        <v>360</v>
      </c>
      <c r="G13" s="46" t="s">
        <v>714</v>
      </c>
      <c r="H13" s="51" t="s">
        <v>368</v>
      </c>
      <c r="I13" s="51" t="s">
        <v>363</v>
      </c>
      <c r="J13" s="46" t="s">
        <v>715</v>
      </c>
    </row>
    <row r="14" ht="42" customHeight="1" spans="1:10">
      <c r="A14" s="50" t="s">
        <v>699</v>
      </c>
      <c r="B14" s="51" t="s">
        <v>703</v>
      </c>
      <c r="C14" s="51" t="s">
        <v>357</v>
      </c>
      <c r="D14" s="51" t="s">
        <v>358</v>
      </c>
      <c r="E14" s="46" t="s">
        <v>472</v>
      </c>
      <c r="F14" s="51" t="s">
        <v>360</v>
      </c>
      <c r="G14" s="46" t="s">
        <v>716</v>
      </c>
      <c r="H14" s="51" t="s">
        <v>362</v>
      </c>
      <c r="I14" s="51" t="s">
        <v>363</v>
      </c>
      <c r="J14" s="46" t="s">
        <v>474</v>
      </c>
    </row>
    <row r="15" ht="42" customHeight="1" spans="1:10">
      <c r="A15" s="50" t="s">
        <v>699</v>
      </c>
      <c r="B15" s="51" t="s">
        <v>703</v>
      </c>
      <c r="C15" s="51" t="s">
        <v>357</v>
      </c>
      <c r="D15" s="51" t="s">
        <v>358</v>
      </c>
      <c r="E15" s="46" t="s">
        <v>481</v>
      </c>
      <c r="F15" s="51" t="s">
        <v>360</v>
      </c>
      <c r="G15" s="46" t="s">
        <v>393</v>
      </c>
      <c r="H15" s="51" t="s">
        <v>433</v>
      </c>
      <c r="I15" s="51" t="s">
        <v>363</v>
      </c>
      <c r="J15" s="46" t="s">
        <v>482</v>
      </c>
    </row>
    <row r="16" ht="42" customHeight="1" spans="1:10">
      <c r="A16" s="50" t="s">
        <v>699</v>
      </c>
      <c r="B16" s="51" t="s">
        <v>703</v>
      </c>
      <c r="C16" s="51" t="s">
        <v>357</v>
      </c>
      <c r="D16" s="51" t="s">
        <v>358</v>
      </c>
      <c r="E16" s="46" t="s">
        <v>483</v>
      </c>
      <c r="F16" s="51" t="s">
        <v>360</v>
      </c>
      <c r="G16" s="46" t="s">
        <v>713</v>
      </c>
      <c r="H16" s="51" t="s">
        <v>426</v>
      </c>
      <c r="I16" s="51" t="s">
        <v>363</v>
      </c>
      <c r="J16" s="46" t="s">
        <v>482</v>
      </c>
    </row>
    <row r="17" ht="42" customHeight="1" spans="1:10">
      <c r="A17" s="50" t="s">
        <v>699</v>
      </c>
      <c r="B17" s="51" t="s">
        <v>703</v>
      </c>
      <c r="C17" s="51" t="s">
        <v>357</v>
      </c>
      <c r="D17" s="51" t="s">
        <v>358</v>
      </c>
      <c r="E17" s="46" t="s">
        <v>717</v>
      </c>
      <c r="F17" s="51" t="s">
        <v>360</v>
      </c>
      <c r="G17" s="46" t="s">
        <v>155</v>
      </c>
      <c r="H17" s="51" t="s">
        <v>414</v>
      </c>
      <c r="I17" s="51" t="s">
        <v>363</v>
      </c>
      <c r="J17" s="46" t="s">
        <v>476</v>
      </c>
    </row>
    <row r="18" ht="42" customHeight="1" spans="1:10">
      <c r="A18" s="50" t="s">
        <v>699</v>
      </c>
      <c r="B18" s="51" t="s">
        <v>703</v>
      </c>
      <c r="C18" s="51" t="s">
        <v>357</v>
      </c>
      <c r="D18" s="51" t="s">
        <v>358</v>
      </c>
      <c r="E18" s="46" t="s">
        <v>718</v>
      </c>
      <c r="F18" s="51" t="s">
        <v>360</v>
      </c>
      <c r="G18" s="46" t="s">
        <v>719</v>
      </c>
      <c r="H18" s="51" t="s">
        <v>414</v>
      </c>
      <c r="I18" s="51" t="s">
        <v>363</v>
      </c>
      <c r="J18" s="46" t="s">
        <v>720</v>
      </c>
    </row>
    <row r="19" ht="42" customHeight="1" spans="1:10">
      <c r="A19" s="50" t="s">
        <v>699</v>
      </c>
      <c r="B19" s="51" t="s">
        <v>703</v>
      </c>
      <c r="C19" s="51" t="s">
        <v>357</v>
      </c>
      <c r="D19" s="51" t="s">
        <v>358</v>
      </c>
      <c r="E19" s="46" t="s">
        <v>721</v>
      </c>
      <c r="F19" s="51" t="s">
        <v>360</v>
      </c>
      <c r="G19" s="46" t="s">
        <v>393</v>
      </c>
      <c r="H19" s="51" t="s">
        <v>375</v>
      </c>
      <c r="I19" s="51" t="s">
        <v>363</v>
      </c>
      <c r="J19" s="46" t="s">
        <v>721</v>
      </c>
    </row>
    <row r="20" ht="42" customHeight="1" spans="1:10">
      <c r="A20" s="50" t="s">
        <v>699</v>
      </c>
      <c r="B20" s="51" t="s">
        <v>703</v>
      </c>
      <c r="C20" s="51" t="s">
        <v>357</v>
      </c>
      <c r="D20" s="51" t="s">
        <v>448</v>
      </c>
      <c r="E20" s="46" t="s">
        <v>722</v>
      </c>
      <c r="F20" s="51" t="s">
        <v>360</v>
      </c>
      <c r="G20" s="46" t="s">
        <v>367</v>
      </c>
      <c r="H20" s="51" t="s">
        <v>368</v>
      </c>
      <c r="I20" s="51" t="s">
        <v>363</v>
      </c>
      <c r="J20" s="46" t="s">
        <v>723</v>
      </c>
    </row>
    <row r="21" ht="42" customHeight="1" spans="1:10">
      <c r="A21" s="50" t="s">
        <v>699</v>
      </c>
      <c r="B21" s="51" t="s">
        <v>703</v>
      </c>
      <c r="C21" s="51" t="s">
        <v>364</v>
      </c>
      <c r="D21" s="51" t="s">
        <v>533</v>
      </c>
      <c r="E21" s="46" t="s">
        <v>366</v>
      </c>
      <c r="F21" s="51" t="s">
        <v>360</v>
      </c>
      <c r="G21" s="46" t="s">
        <v>367</v>
      </c>
      <c r="H21" s="51" t="s">
        <v>368</v>
      </c>
      <c r="I21" s="51" t="s">
        <v>363</v>
      </c>
      <c r="J21" s="46" t="s">
        <v>724</v>
      </c>
    </row>
    <row r="22" ht="42" customHeight="1" spans="1:10">
      <c r="A22" s="50" t="s">
        <v>699</v>
      </c>
      <c r="B22" s="51" t="s">
        <v>703</v>
      </c>
      <c r="C22" s="51" t="s">
        <v>364</v>
      </c>
      <c r="D22" s="51" t="s">
        <v>365</v>
      </c>
      <c r="E22" s="46" t="s">
        <v>725</v>
      </c>
      <c r="F22" s="51" t="s">
        <v>360</v>
      </c>
      <c r="G22" s="46" t="s">
        <v>726</v>
      </c>
      <c r="H22" s="51" t="s">
        <v>410</v>
      </c>
      <c r="I22" s="51" t="s">
        <v>363</v>
      </c>
      <c r="J22" s="46" t="s">
        <v>727</v>
      </c>
    </row>
    <row r="23" ht="42" customHeight="1" spans="1:10">
      <c r="A23" s="50" t="s">
        <v>699</v>
      </c>
      <c r="B23" s="51" t="s">
        <v>703</v>
      </c>
      <c r="C23" s="51" t="s">
        <v>364</v>
      </c>
      <c r="D23" s="51" t="s">
        <v>365</v>
      </c>
      <c r="E23" s="46" t="s">
        <v>490</v>
      </c>
      <c r="F23" s="51" t="s">
        <v>360</v>
      </c>
      <c r="G23" s="46" t="s">
        <v>157</v>
      </c>
      <c r="H23" s="51" t="s">
        <v>375</v>
      </c>
      <c r="I23" s="51" t="s">
        <v>363</v>
      </c>
      <c r="J23" s="46" t="s">
        <v>727</v>
      </c>
    </row>
    <row r="24" ht="42" customHeight="1" spans="1:10">
      <c r="A24" s="50" t="s">
        <v>699</v>
      </c>
      <c r="B24" s="51" t="s">
        <v>703</v>
      </c>
      <c r="C24" s="51" t="s">
        <v>364</v>
      </c>
      <c r="D24" s="51" t="s">
        <v>365</v>
      </c>
      <c r="E24" s="46" t="s">
        <v>485</v>
      </c>
      <c r="F24" s="51" t="s">
        <v>360</v>
      </c>
      <c r="G24" s="46" t="s">
        <v>367</v>
      </c>
      <c r="H24" s="51" t="s">
        <v>368</v>
      </c>
      <c r="I24" s="51" t="s">
        <v>363</v>
      </c>
      <c r="J24" s="46" t="s">
        <v>728</v>
      </c>
    </row>
    <row r="25" ht="42" customHeight="1" spans="1:10">
      <c r="A25" s="50" t="s">
        <v>699</v>
      </c>
      <c r="B25" s="51" t="s">
        <v>703</v>
      </c>
      <c r="C25" s="51" t="s">
        <v>370</v>
      </c>
      <c r="D25" s="51" t="s">
        <v>371</v>
      </c>
      <c r="E25" s="46" t="s">
        <v>568</v>
      </c>
      <c r="F25" s="51" t="s">
        <v>360</v>
      </c>
      <c r="G25" s="46" t="s">
        <v>367</v>
      </c>
      <c r="H25" s="51" t="s">
        <v>368</v>
      </c>
      <c r="I25" s="51" t="s">
        <v>363</v>
      </c>
      <c r="J25" s="46" t="s">
        <v>729</v>
      </c>
    </row>
    <row r="26" ht="42" customHeight="1" spans="1:10">
      <c r="A26" s="50" t="s">
        <v>699</v>
      </c>
      <c r="B26" s="51" t="s">
        <v>703</v>
      </c>
      <c r="C26" s="51" t="s">
        <v>370</v>
      </c>
      <c r="D26" s="51" t="s">
        <v>371</v>
      </c>
      <c r="E26" s="46" t="s">
        <v>491</v>
      </c>
      <c r="F26" s="51" t="s">
        <v>360</v>
      </c>
      <c r="G26" s="46" t="s">
        <v>367</v>
      </c>
      <c r="H26" s="51" t="s">
        <v>368</v>
      </c>
      <c r="I26" s="51" t="s">
        <v>363</v>
      </c>
      <c r="J26" s="46" t="s">
        <v>730</v>
      </c>
    </row>
    <row r="27" ht="42" customHeight="1" spans="1:10">
      <c r="A27" s="50" t="s">
        <v>699</v>
      </c>
      <c r="B27" s="51" t="s">
        <v>703</v>
      </c>
      <c r="C27" s="51" t="s">
        <v>370</v>
      </c>
      <c r="D27" s="51" t="s">
        <v>371</v>
      </c>
      <c r="E27" s="46" t="s">
        <v>372</v>
      </c>
      <c r="F27" s="51" t="s">
        <v>360</v>
      </c>
      <c r="G27" s="46" t="s">
        <v>731</v>
      </c>
      <c r="H27" s="51" t="s">
        <v>368</v>
      </c>
      <c r="I27" s="51" t="s">
        <v>363</v>
      </c>
      <c r="J27" s="46" t="s">
        <v>732</v>
      </c>
    </row>
    <row r="28" ht="42" customHeight="1" spans="1:10">
      <c r="A28" s="50" t="s">
        <v>699</v>
      </c>
      <c r="B28" s="51" t="s">
        <v>703</v>
      </c>
      <c r="C28" s="51" t="s">
        <v>370</v>
      </c>
      <c r="D28" s="51" t="s">
        <v>371</v>
      </c>
      <c r="E28" s="46" t="s">
        <v>419</v>
      </c>
      <c r="F28" s="51" t="s">
        <v>360</v>
      </c>
      <c r="G28" s="46" t="s">
        <v>367</v>
      </c>
      <c r="H28" s="51" t="s">
        <v>368</v>
      </c>
      <c r="I28" s="51" t="s">
        <v>363</v>
      </c>
      <c r="J28" s="46" t="s">
        <v>733</v>
      </c>
    </row>
    <row r="29" ht="42" customHeight="1" spans="1:10">
      <c r="A29" s="50" t="s">
        <v>699</v>
      </c>
      <c r="B29" s="51" t="s">
        <v>703</v>
      </c>
      <c r="C29" s="51" t="s">
        <v>370</v>
      </c>
      <c r="D29" s="51" t="s">
        <v>371</v>
      </c>
      <c r="E29" s="46" t="s">
        <v>734</v>
      </c>
      <c r="F29" s="51" t="s">
        <v>360</v>
      </c>
      <c r="G29" s="46" t="s">
        <v>367</v>
      </c>
      <c r="H29" s="51" t="s">
        <v>368</v>
      </c>
      <c r="I29" s="51" t="s">
        <v>363</v>
      </c>
      <c r="J29" s="46" t="s">
        <v>735</v>
      </c>
    </row>
    <row r="30" ht="81" customHeight="1" spans="1:10">
      <c r="A30" s="50" t="s">
        <v>700</v>
      </c>
      <c r="B30" s="51" t="s">
        <v>736</v>
      </c>
      <c r="C30" s="51" t="s">
        <v>357</v>
      </c>
      <c r="D30" s="51" t="s">
        <v>358</v>
      </c>
      <c r="E30" s="46" t="s">
        <v>408</v>
      </c>
      <c r="F30" s="51" t="s">
        <v>360</v>
      </c>
      <c r="G30" s="46" t="s">
        <v>737</v>
      </c>
      <c r="H30" s="51" t="s">
        <v>362</v>
      </c>
      <c r="I30" s="51" t="s">
        <v>363</v>
      </c>
      <c r="J30" s="46" t="s">
        <v>411</v>
      </c>
    </row>
    <row r="31" ht="81" customHeight="1" spans="1:10">
      <c r="A31" s="50" t="s">
        <v>700</v>
      </c>
      <c r="B31" s="51" t="s">
        <v>736</v>
      </c>
      <c r="C31" s="51" t="s">
        <v>357</v>
      </c>
      <c r="D31" s="51" t="s">
        <v>358</v>
      </c>
      <c r="E31" s="46" t="s">
        <v>412</v>
      </c>
      <c r="F31" s="51" t="s">
        <v>360</v>
      </c>
      <c r="G31" s="46" t="s">
        <v>738</v>
      </c>
      <c r="H31" s="51" t="s">
        <v>414</v>
      </c>
      <c r="I31" s="51" t="s">
        <v>363</v>
      </c>
      <c r="J31" s="46" t="s">
        <v>415</v>
      </c>
    </row>
    <row r="32" ht="81" customHeight="1" spans="1:10">
      <c r="A32" s="50" t="s">
        <v>700</v>
      </c>
      <c r="B32" s="51" t="s">
        <v>736</v>
      </c>
      <c r="C32" s="51" t="s">
        <v>364</v>
      </c>
      <c r="D32" s="51" t="s">
        <v>399</v>
      </c>
      <c r="E32" s="46" t="s">
        <v>416</v>
      </c>
      <c r="F32" s="51" t="s">
        <v>360</v>
      </c>
      <c r="G32" s="46" t="s">
        <v>417</v>
      </c>
      <c r="H32" s="51" t="s">
        <v>368</v>
      </c>
      <c r="I32" s="51" t="s">
        <v>363</v>
      </c>
      <c r="J32" s="46" t="s">
        <v>418</v>
      </c>
    </row>
    <row r="33" ht="81" customHeight="1" spans="1:10">
      <c r="A33" s="50" t="s">
        <v>700</v>
      </c>
      <c r="B33" s="51" t="s">
        <v>736</v>
      </c>
      <c r="C33" s="51" t="s">
        <v>370</v>
      </c>
      <c r="D33" s="51" t="s">
        <v>371</v>
      </c>
      <c r="E33" s="46" t="s">
        <v>419</v>
      </c>
      <c r="F33" s="51" t="s">
        <v>360</v>
      </c>
      <c r="G33" s="46" t="s">
        <v>367</v>
      </c>
      <c r="H33" s="51" t="s">
        <v>368</v>
      </c>
      <c r="I33" s="51" t="s">
        <v>363</v>
      </c>
      <c r="J33" s="46" t="s">
        <v>456</v>
      </c>
    </row>
  </sheetData>
  <mergeCells count="6">
    <mergeCell ref="A2:J2"/>
    <mergeCell ref="A3:H3"/>
    <mergeCell ref="A7:A29"/>
    <mergeCell ref="A30:A33"/>
    <mergeCell ref="B7:B29"/>
    <mergeCell ref="B30:B3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8"/>
  <sheetViews>
    <sheetView showZeros="0" workbookViewId="0">
      <selection activeCell="A3" sqref="A3"/>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4"/>
      <c r="B1" s="34"/>
      <c r="C1" s="34"/>
      <c r="D1" s="34"/>
      <c r="E1" s="34"/>
      <c r="F1" s="34"/>
      <c r="G1" s="34"/>
      <c r="H1" s="35" t="s">
        <v>739</v>
      </c>
    </row>
    <row r="2" ht="30.65" customHeight="1" spans="1:8">
      <c r="A2" s="36" t="s">
        <v>740</v>
      </c>
      <c r="B2" s="36"/>
      <c r="C2" s="36"/>
      <c r="D2" s="36"/>
      <c r="E2" s="36"/>
      <c r="F2" s="36"/>
      <c r="G2" s="36"/>
      <c r="H2" s="36"/>
    </row>
    <row r="3" ht="18.75" customHeight="1" spans="1:8">
      <c r="A3" s="34" t="s">
        <v>741</v>
      </c>
      <c r="B3" s="34"/>
      <c r="C3" s="34"/>
      <c r="D3" s="34"/>
      <c r="E3" s="34"/>
      <c r="F3" s="34"/>
      <c r="G3" s="34"/>
      <c r="H3" s="34"/>
    </row>
    <row r="4" ht="18.75" customHeight="1" spans="1:8">
      <c r="A4" s="37" t="s">
        <v>171</v>
      </c>
      <c r="B4" s="37" t="s">
        <v>742</v>
      </c>
      <c r="C4" s="37" t="s">
        <v>743</v>
      </c>
      <c r="D4" s="37" t="s">
        <v>744</v>
      </c>
      <c r="E4" s="37" t="s">
        <v>745</v>
      </c>
      <c r="F4" s="37" t="s">
        <v>746</v>
      </c>
      <c r="G4" s="37"/>
      <c r="H4" s="37"/>
    </row>
    <row r="5" ht="18.75" customHeight="1" spans="1:8">
      <c r="A5" s="37"/>
      <c r="B5" s="37"/>
      <c r="C5" s="37"/>
      <c r="D5" s="37"/>
      <c r="E5" s="37"/>
      <c r="F5" s="37" t="s">
        <v>608</v>
      </c>
      <c r="G5" s="37" t="s">
        <v>747</v>
      </c>
      <c r="H5" s="37" t="s">
        <v>748</v>
      </c>
    </row>
    <row r="6" ht="18.75" customHeight="1" spans="1:8">
      <c r="A6" s="38" t="s">
        <v>154</v>
      </c>
      <c r="B6" s="38" t="s">
        <v>155</v>
      </c>
      <c r="C6" s="38" t="s">
        <v>156</v>
      </c>
      <c r="D6" s="38" t="s">
        <v>157</v>
      </c>
      <c r="E6" s="38" t="s">
        <v>158</v>
      </c>
      <c r="F6" s="38" t="s">
        <v>159</v>
      </c>
      <c r="G6" s="38" t="s">
        <v>749</v>
      </c>
      <c r="H6" s="38" t="s">
        <v>750</v>
      </c>
    </row>
    <row r="7" ht="29.9" customHeight="1" spans="1:8">
      <c r="A7" s="39" t="s">
        <v>46</v>
      </c>
      <c r="B7" s="39" t="s">
        <v>751</v>
      </c>
      <c r="C7" s="39" t="s">
        <v>657</v>
      </c>
      <c r="D7" s="39" t="s">
        <v>656</v>
      </c>
      <c r="E7" s="37" t="s">
        <v>632</v>
      </c>
      <c r="F7" s="40">
        <v>39</v>
      </c>
      <c r="G7" s="41">
        <v>6000</v>
      </c>
      <c r="H7" s="41">
        <v>234000</v>
      </c>
    </row>
    <row r="8" ht="29.9" customHeight="1" spans="1:8">
      <c r="A8" s="39" t="s">
        <v>46</v>
      </c>
      <c r="B8" s="39" t="s">
        <v>751</v>
      </c>
      <c r="C8" s="39" t="s">
        <v>640</v>
      </c>
      <c r="D8" s="39" t="s">
        <v>639</v>
      </c>
      <c r="E8" s="37" t="s">
        <v>632</v>
      </c>
      <c r="F8" s="40">
        <v>18</v>
      </c>
      <c r="G8" s="41">
        <v>9000</v>
      </c>
      <c r="H8" s="41">
        <v>162000</v>
      </c>
    </row>
    <row r="9" ht="29.9" customHeight="1" spans="1:8">
      <c r="A9" s="39" t="s">
        <v>46</v>
      </c>
      <c r="B9" s="39" t="s">
        <v>751</v>
      </c>
      <c r="C9" s="39" t="s">
        <v>631</v>
      </c>
      <c r="D9" s="39" t="s">
        <v>630</v>
      </c>
      <c r="E9" s="37" t="s">
        <v>632</v>
      </c>
      <c r="F9" s="40">
        <v>4</v>
      </c>
      <c r="G9" s="41">
        <v>2000</v>
      </c>
      <c r="H9" s="41">
        <v>8000</v>
      </c>
    </row>
    <row r="10" ht="29.9" customHeight="1" spans="1:8">
      <c r="A10" s="39" t="s">
        <v>46</v>
      </c>
      <c r="B10" s="39" t="s">
        <v>751</v>
      </c>
      <c r="C10" s="39" t="s">
        <v>631</v>
      </c>
      <c r="D10" s="39" t="s">
        <v>633</v>
      </c>
      <c r="E10" s="37" t="s">
        <v>632</v>
      </c>
      <c r="F10" s="40">
        <v>12</v>
      </c>
      <c r="G10" s="41">
        <v>5000</v>
      </c>
      <c r="H10" s="41">
        <v>60000</v>
      </c>
    </row>
    <row r="11" ht="29.9" customHeight="1" spans="1:8">
      <c r="A11" s="39" t="s">
        <v>46</v>
      </c>
      <c r="B11" s="39" t="s">
        <v>751</v>
      </c>
      <c r="C11" s="39" t="s">
        <v>648</v>
      </c>
      <c r="D11" s="39" t="s">
        <v>647</v>
      </c>
      <c r="E11" s="37" t="s">
        <v>632</v>
      </c>
      <c r="F11" s="40">
        <v>1</v>
      </c>
      <c r="G11" s="41">
        <v>3900</v>
      </c>
      <c r="H11" s="41">
        <v>3900</v>
      </c>
    </row>
    <row r="12" ht="29.9" customHeight="1" spans="1:8">
      <c r="A12" s="39" t="s">
        <v>46</v>
      </c>
      <c r="B12" s="39" t="s">
        <v>751</v>
      </c>
      <c r="C12" s="39" t="s">
        <v>650</v>
      </c>
      <c r="D12" s="39" t="s">
        <v>649</v>
      </c>
      <c r="E12" s="37" t="s">
        <v>632</v>
      </c>
      <c r="F12" s="40">
        <v>3</v>
      </c>
      <c r="G12" s="41">
        <v>4000</v>
      </c>
      <c r="H12" s="41">
        <v>12000</v>
      </c>
    </row>
    <row r="13" ht="29.9" customHeight="1" spans="1:8">
      <c r="A13" s="39" t="s">
        <v>46</v>
      </c>
      <c r="B13" s="39" t="s">
        <v>751</v>
      </c>
      <c r="C13" s="39" t="s">
        <v>650</v>
      </c>
      <c r="D13" s="39" t="s">
        <v>651</v>
      </c>
      <c r="E13" s="37" t="s">
        <v>632</v>
      </c>
      <c r="F13" s="40">
        <v>2</v>
      </c>
      <c r="G13" s="41">
        <v>4000</v>
      </c>
      <c r="H13" s="41">
        <v>8000</v>
      </c>
    </row>
    <row r="14" ht="29.9" customHeight="1" spans="1:8">
      <c r="A14" s="39" t="s">
        <v>46</v>
      </c>
      <c r="B14" s="39" t="s">
        <v>752</v>
      </c>
      <c r="C14" s="39" t="s">
        <v>638</v>
      </c>
      <c r="D14" s="39" t="s">
        <v>637</v>
      </c>
      <c r="E14" s="37" t="s">
        <v>632</v>
      </c>
      <c r="F14" s="40">
        <v>14</v>
      </c>
      <c r="G14" s="41">
        <v>2500</v>
      </c>
      <c r="H14" s="41">
        <v>35000</v>
      </c>
    </row>
    <row r="15" ht="29.9" customHeight="1" spans="1:8">
      <c r="A15" s="39" t="s">
        <v>46</v>
      </c>
      <c r="B15" s="39" t="s">
        <v>752</v>
      </c>
      <c r="C15" s="39" t="s">
        <v>635</v>
      </c>
      <c r="D15" s="39" t="s">
        <v>634</v>
      </c>
      <c r="E15" s="37" t="s">
        <v>636</v>
      </c>
      <c r="F15" s="40">
        <v>39</v>
      </c>
      <c r="G15" s="41">
        <v>800</v>
      </c>
      <c r="H15" s="41">
        <v>31200</v>
      </c>
    </row>
    <row r="16" ht="29.9" customHeight="1" spans="1:8">
      <c r="A16" s="39" t="s">
        <v>46</v>
      </c>
      <c r="B16" s="39" t="s">
        <v>752</v>
      </c>
      <c r="C16" s="39" t="s">
        <v>753</v>
      </c>
      <c r="D16" s="39" t="s">
        <v>754</v>
      </c>
      <c r="E16" s="37" t="s">
        <v>414</v>
      </c>
      <c r="F16" s="40">
        <v>4</v>
      </c>
      <c r="G16" s="41">
        <v>2000</v>
      </c>
      <c r="H16" s="41">
        <v>8000</v>
      </c>
    </row>
    <row r="17" ht="29.9" customHeight="1" spans="1:8">
      <c r="A17" s="39" t="s">
        <v>46</v>
      </c>
      <c r="B17" s="39" t="s">
        <v>752</v>
      </c>
      <c r="C17" s="39" t="s">
        <v>755</v>
      </c>
      <c r="D17" s="39" t="s">
        <v>756</v>
      </c>
      <c r="E17" s="37" t="s">
        <v>414</v>
      </c>
      <c r="F17" s="40">
        <v>10</v>
      </c>
      <c r="G17" s="41">
        <v>2000</v>
      </c>
      <c r="H17" s="41">
        <v>20000</v>
      </c>
    </row>
    <row r="18" ht="20.15" customHeight="1" spans="1:8">
      <c r="A18" s="37" t="s">
        <v>31</v>
      </c>
      <c r="B18" s="37"/>
      <c r="C18" s="37"/>
      <c r="D18" s="37"/>
      <c r="E18" s="37"/>
      <c r="F18" s="40">
        <v>146</v>
      </c>
      <c r="G18" s="41"/>
      <c r="H18" s="41">
        <v>582100</v>
      </c>
    </row>
  </sheetData>
  <mergeCells count="8">
    <mergeCell ref="A2:H2"/>
    <mergeCell ref="F4:H4"/>
    <mergeCell ref="A18:E18"/>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3" sqref="A3:G3"/>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757</v>
      </c>
    </row>
    <row r="2" ht="27.75" customHeight="1" spans="1:11">
      <c r="A2" s="27" t="s">
        <v>758</v>
      </c>
      <c r="B2" s="27"/>
      <c r="C2" s="27"/>
      <c r="D2" s="27"/>
      <c r="E2" s="27"/>
      <c r="F2" s="27"/>
      <c r="G2" s="27"/>
      <c r="H2" s="27"/>
      <c r="I2" s="27"/>
      <c r="J2" s="27"/>
      <c r="K2" s="27"/>
    </row>
    <row r="3" ht="13.5" customHeight="1" spans="1:11">
      <c r="A3" s="4" t="str">
        <f>"单位名称："&amp;"云南省人力资源和社会保障厅机关"</f>
        <v>单位名称：云南省人力资源和社会保障厅机关</v>
      </c>
      <c r="B3" s="5"/>
      <c r="C3" s="5"/>
      <c r="D3" s="5"/>
      <c r="E3" s="5"/>
      <c r="F3" s="5"/>
      <c r="G3" s="5"/>
      <c r="H3" s="6"/>
      <c r="I3" s="6"/>
      <c r="J3" s="6"/>
      <c r="K3" s="7" t="s">
        <v>162</v>
      </c>
    </row>
    <row r="4" ht="21.75" customHeight="1" spans="1:11">
      <c r="A4" s="8" t="s">
        <v>272</v>
      </c>
      <c r="B4" s="8" t="s">
        <v>173</v>
      </c>
      <c r="C4" s="8" t="s">
        <v>273</v>
      </c>
      <c r="D4" s="9" t="s">
        <v>174</v>
      </c>
      <c r="E4" s="9" t="s">
        <v>175</v>
      </c>
      <c r="F4" s="9" t="s">
        <v>176</v>
      </c>
      <c r="G4" s="9" t="s">
        <v>177</v>
      </c>
      <c r="H4" s="15" t="s">
        <v>31</v>
      </c>
      <c r="I4" s="10" t="s">
        <v>759</v>
      </c>
      <c r="J4" s="11"/>
      <c r="K4" s="12"/>
    </row>
    <row r="5" ht="21.75" customHeight="1" spans="1:11">
      <c r="A5" s="13"/>
      <c r="B5" s="13"/>
      <c r="C5" s="13"/>
      <c r="D5" s="14"/>
      <c r="E5" s="14"/>
      <c r="F5" s="14"/>
      <c r="G5" s="14"/>
      <c r="H5" s="28"/>
      <c r="I5" s="9" t="s">
        <v>34</v>
      </c>
      <c r="J5" s="9" t="s">
        <v>35</v>
      </c>
      <c r="K5" s="9" t="s">
        <v>36</v>
      </c>
    </row>
    <row r="6" ht="40.5" customHeight="1" spans="1:11">
      <c r="A6" s="16"/>
      <c r="B6" s="16"/>
      <c r="C6" s="16"/>
      <c r="D6" s="17"/>
      <c r="E6" s="17"/>
      <c r="F6" s="17"/>
      <c r="G6" s="17"/>
      <c r="H6" s="18"/>
      <c r="I6" s="17" t="s">
        <v>33</v>
      </c>
      <c r="J6" s="17"/>
      <c r="K6" s="17"/>
    </row>
    <row r="7" ht="15" customHeight="1" spans="1:11">
      <c r="A7" s="19">
        <v>1</v>
      </c>
      <c r="B7" s="19">
        <v>2</v>
      </c>
      <c r="C7" s="19">
        <v>3</v>
      </c>
      <c r="D7" s="19">
        <v>4</v>
      </c>
      <c r="E7" s="19">
        <v>5</v>
      </c>
      <c r="F7" s="19">
        <v>6</v>
      </c>
      <c r="G7" s="19">
        <v>7</v>
      </c>
      <c r="H7" s="19">
        <v>8</v>
      </c>
      <c r="I7" s="19">
        <v>9</v>
      </c>
      <c r="J7" s="33">
        <v>10</v>
      </c>
      <c r="K7" s="33">
        <v>11</v>
      </c>
    </row>
    <row r="8" ht="30.65" customHeight="1" spans="1:11">
      <c r="A8" s="29"/>
      <c r="B8" s="20" t="s">
        <v>760</v>
      </c>
      <c r="C8" s="29"/>
      <c r="D8" s="29"/>
      <c r="E8" s="29"/>
      <c r="F8" s="29"/>
      <c r="G8" s="29"/>
      <c r="H8" s="22">
        <v>13348700</v>
      </c>
      <c r="I8" s="22">
        <v>13348700</v>
      </c>
      <c r="J8" s="22"/>
      <c r="K8" s="22"/>
    </row>
    <row r="9" ht="30.65" customHeight="1" spans="1:11">
      <c r="A9" s="20" t="s">
        <v>277</v>
      </c>
      <c r="B9" s="20" t="s">
        <v>760</v>
      </c>
      <c r="C9" s="20" t="s">
        <v>46</v>
      </c>
      <c r="D9" s="20" t="s">
        <v>761</v>
      </c>
      <c r="E9" s="20" t="s">
        <v>762</v>
      </c>
      <c r="F9" s="20" t="s">
        <v>340</v>
      </c>
      <c r="G9" s="20" t="s">
        <v>341</v>
      </c>
      <c r="H9" s="22">
        <v>13348700</v>
      </c>
      <c r="I9" s="22">
        <v>13348700</v>
      </c>
      <c r="J9" s="22"/>
      <c r="K9" s="22"/>
    </row>
    <row r="10" ht="18.75" customHeight="1" spans="1:11">
      <c r="A10" s="30" t="s">
        <v>137</v>
      </c>
      <c r="B10" s="31"/>
      <c r="C10" s="31"/>
      <c r="D10" s="31"/>
      <c r="E10" s="31"/>
      <c r="F10" s="31"/>
      <c r="G10" s="32"/>
      <c r="H10" s="22">
        <v>13348700</v>
      </c>
      <c r="I10" s="22">
        <v>13348700</v>
      </c>
      <c r="J10" s="22"/>
      <c r="K10" s="22"/>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3"/>
  <sheetViews>
    <sheetView showZeros="0" topLeftCell="A4" workbookViewId="0">
      <selection activeCell="E16" sqref="E16"/>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4:7">
      <c r="D1" s="1"/>
      <c r="G1" s="2" t="s">
        <v>763</v>
      </c>
    </row>
    <row r="2" ht="27.75" customHeight="1" spans="1:7">
      <c r="A2" s="3" t="s">
        <v>764</v>
      </c>
      <c r="B2" s="3"/>
      <c r="C2" s="3"/>
      <c r="D2" s="3"/>
      <c r="E2" s="3"/>
      <c r="F2" s="3"/>
      <c r="G2" s="3"/>
    </row>
    <row r="3" ht="13.5" customHeight="1" spans="1:7">
      <c r="A3" s="4" t="str">
        <f>"单位名称："&amp;"云南省人力资源和社会保障厅机关"</f>
        <v>单位名称：云南省人力资源和社会保障厅机关</v>
      </c>
      <c r="B3" s="5"/>
      <c r="C3" s="5"/>
      <c r="D3" s="5"/>
      <c r="E3" s="6"/>
      <c r="F3" s="6"/>
      <c r="G3" s="7" t="s">
        <v>162</v>
      </c>
    </row>
    <row r="4" ht="21.75" customHeight="1" spans="1:7">
      <c r="A4" s="8" t="s">
        <v>273</v>
      </c>
      <c r="B4" s="8" t="s">
        <v>272</v>
      </c>
      <c r="C4" s="8" t="s">
        <v>173</v>
      </c>
      <c r="D4" s="9" t="s">
        <v>765</v>
      </c>
      <c r="E4" s="10" t="s">
        <v>34</v>
      </c>
      <c r="F4" s="11"/>
      <c r="G4" s="12"/>
    </row>
    <row r="5" ht="21.75" customHeight="1" spans="1:7">
      <c r="A5" s="13"/>
      <c r="B5" s="13"/>
      <c r="C5" s="13"/>
      <c r="D5" s="14"/>
      <c r="E5" s="15" t="s">
        <v>766</v>
      </c>
      <c r="F5" s="9" t="s">
        <v>767</v>
      </c>
      <c r="G5" s="9" t="s">
        <v>768</v>
      </c>
    </row>
    <row r="6" ht="40.5" customHeight="1" spans="1:7">
      <c r="A6" s="16"/>
      <c r="B6" s="16"/>
      <c r="C6" s="16"/>
      <c r="D6" s="17"/>
      <c r="E6" s="18"/>
      <c r="F6" s="17" t="s">
        <v>33</v>
      </c>
      <c r="G6" s="17"/>
    </row>
    <row r="7" ht="15" customHeight="1" spans="1:7">
      <c r="A7" s="19">
        <v>1</v>
      </c>
      <c r="B7" s="19">
        <v>2</v>
      </c>
      <c r="C7" s="19">
        <v>3</v>
      </c>
      <c r="D7" s="19">
        <v>4</v>
      </c>
      <c r="E7" s="19">
        <v>5</v>
      </c>
      <c r="F7" s="19">
        <v>6</v>
      </c>
      <c r="G7" s="19">
        <v>7</v>
      </c>
    </row>
    <row r="8" ht="29.9" customHeight="1" spans="1:7">
      <c r="A8" s="20" t="s">
        <v>46</v>
      </c>
      <c r="B8" s="21"/>
      <c r="C8" s="21"/>
      <c r="D8" s="20"/>
      <c r="E8" s="22">
        <v>561173000</v>
      </c>
      <c r="F8" s="22">
        <v>579752400</v>
      </c>
      <c r="G8" s="22">
        <v>586752400</v>
      </c>
    </row>
    <row r="9" ht="29.9" customHeight="1" spans="1:7">
      <c r="A9" s="20"/>
      <c r="B9" s="20" t="s">
        <v>769</v>
      </c>
      <c r="C9" s="20" t="s">
        <v>329</v>
      </c>
      <c r="D9" s="20" t="s">
        <v>770</v>
      </c>
      <c r="E9" s="22">
        <v>590500</v>
      </c>
      <c r="F9" s="22">
        <v>590500</v>
      </c>
      <c r="G9" s="22">
        <v>590500</v>
      </c>
    </row>
    <row r="10" ht="29.9" customHeight="1" spans="1:7">
      <c r="A10" s="23"/>
      <c r="B10" s="20" t="s">
        <v>771</v>
      </c>
      <c r="C10" s="20" t="s">
        <v>294</v>
      </c>
      <c r="D10" s="20" t="s">
        <v>770</v>
      </c>
      <c r="E10" s="22">
        <v>4130000</v>
      </c>
      <c r="F10" s="22">
        <v>4630000</v>
      </c>
      <c r="G10" s="22">
        <v>4630000</v>
      </c>
    </row>
    <row r="11" ht="29.9" customHeight="1" spans="1:7">
      <c r="A11" s="23"/>
      <c r="B11" s="20" t="s">
        <v>771</v>
      </c>
      <c r="C11" s="20" t="s">
        <v>336</v>
      </c>
      <c r="D11" s="20" t="s">
        <v>770</v>
      </c>
      <c r="E11" s="22">
        <v>236300</v>
      </c>
      <c r="F11" s="22">
        <v>236300</v>
      </c>
      <c r="G11" s="22">
        <v>236300</v>
      </c>
    </row>
    <row r="12" ht="29.9" customHeight="1" spans="1:7">
      <c r="A12" s="23"/>
      <c r="B12" s="20" t="s">
        <v>772</v>
      </c>
      <c r="C12" s="20" t="s">
        <v>311</v>
      </c>
      <c r="D12" s="20" t="s">
        <v>770</v>
      </c>
      <c r="E12" s="22">
        <v>35000000</v>
      </c>
      <c r="F12" s="22">
        <v>35000000</v>
      </c>
      <c r="G12" s="22">
        <v>35000000</v>
      </c>
    </row>
    <row r="13" ht="29.9" customHeight="1" spans="1:7">
      <c r="A13" s="23"/>
      <c r="B13" s="20" t="s">
        <v>772</v>
      </c>
      <c r="C13" s="20" t="s">
        <v>338</v>
      </c>
      <c r="D13" s="20" t="s">
        <v>770</v>
      </c>
      <c r="E13" s="22">
        <v>59816800</v>
      </c>
      <c r="F13" s="22">
        <v>60000000</v>
      </c>
      <c r="G13" s="22">
        <v>62000000</v>
      </c>
    </row>
    <row r="14" ht="29.9" customHeight="1" spans="1:7">
      <c r="A14" s="23"/>
      <c r="B14" s="20" t="s">
        <v>772</v>
      </c>
      <c r="C14" s="20" t="s">
        <v>327</v>
      </c>
      <c r="D14" s="20" t="s">
        <v>770</v>
      </c>
      <c r="E14" s="22">
        <v>35000000</v>
      </c>
      <c r="F14" s="22">
        <v>35000000</v>
      </c>
      <c r="G14" s="22">
        <v>35000000</v>
      </c>
    </row>
    <row r="15" ht="29.9" customHeight="1" spans="1:7">
      <c r="A15" s="23"/>
      <c r="B15" s="20" t="s">
        <v>772</v>
      </c>
      <c r="C15" s="20" t="s">
        <v>342</v>
      </c>
      <c r="D15" s="20" t="s">
        <v>770</v>
      </c>
      <c r="E15" s="22">
        <v>50900000</v>
      </c>
      <c r="F15" s="22">
        <v>60000000</v>
      </c>
      <c r="G15" s="22">
        <v>61000000</v>
      </c>
    </row>
    <row r="16" ht="29.9" customHeight="1" spans="1:7">
      <c r="A16" s="23"/>
      <c r="B16" s="20" t="s">
        <v>772</v>
      </c>
      <c r="C16" s="20" t="s">
        <v>305</v>
      </c>
      <c r="D16" s="20" t="s">
        <v>770</v>
      </c>
      <c r="E16" s="22">
        <v>264291800</v>
      </c>
      <c r="F16" s="22">
        <v>270000000</v>
      </c>
      <c r="G16" s="22">
        <v>272000000</v>
      </c>
    </row>
    <row r="17" ht="29.9" customHeight="1" spans="1:7">
      <c r="A17" s="23"/>
      <c r="B17" s="20" t="s">
        <v>772</v>
      </c>
      <c r="C17" s="20" t="s">
        <v>325</v>
      </c>
      <c r="D17" s="20" t="s">
        <v>770</v>
      </c>
      <c r="E17" s="22">
        <v>10700000</v>
      </c>
      <c r="F17" s="22">
        <v>11000000</v>
      </c>
      <c r="G17" s="22">
        <v>11000000</v>
      </c>
    </row>
    <row r="18" ht="29.9" customHeight="1" spans="1:7">
      <c r="A18" s="23"/>
      <c r="B18" s="20" t="s">
        <v>773</v>
      </c>
      <c r="C18" s="20" t="s">
        <v>299</v>
      </c>
      <c r="D18" s="20" t="s">
        <v>770</v>
      </c>
      <c r="E18" s="22">
        <v>777500</v>
      </c>
      <c r="F18" s="22">
        <v>777500</v>
      </c>
      <c r="G18" s="22">
        <v>777500</v>
      </c>
    </row>
    <row r="19" ht="29.9" customHeight="1" spans="1:7">
      <c r="A19" s="23"/>
      <c r="B19" s="20" t="s">
        <v>773</v>
      </c>
      <c r="C19" s="20" t="s">
        <v>299</v>
      </c>
      <c r="D19" s="20" t="s">
        <v>770</v>
      </c>
      <c r="E19" s="22">
        <v>106900</v>
      </c>
      <c r="F19" s="22">
        <v>106900</v>
      </c>
      <c r="G19" s="22">
        <v>106900</v>
      </c>
    </row>
    <row r="20" ht="29.9" customHeight="1" spans="1:7">
      <c r="A20" s="23"/>
      <c r="B20" s="20" t="s">
        <v>774</v>
      </c>
      <c r="C20" s="20" t="s">
        <v>297</v>
      </c>
      <c r="D20" s="20" t="s">
        <v>770</v>
      </c>
      <c r="E20" s="22">
        <v>1000000</v>
      </c>
      <c r="F20" s="22">
        <v>1000000</v>
      </c>
      <c r="G20" s="22">
        <v>1000000</v>
      </c>
    </row>
    <row r="21" ht="29.9" customHeight="1" spans="1:7">
      <c r="A21" s="23"/>
      <c r="B21" s="20" t="s">
        <v>775</v>
      </c>
      <c r="C21" s="20" t="s">
        <v>699</v>
      </c>
      <c r="D21" s="20" t="s">
        <v>776</v>
      </c>
      <c r="E21" s="22">
        <v>82000000</v>
      </c>
      <c r="F21" s="22">
        <v>84000000</v>
      </c>
      <c r="G21" s="22">
        <v>85000000</v>
      </c>
    </row>
    <row r="22" ht="29.9" customHeight="1" spans="1:7">
      <c r="A22" s="23"/>
      <c r="B22" s="20" t="s">
        <v>775</v>
      </c>
      <c r="C22" s="20" t="s">
        <v>700</v>
      </c>
      <c r="D22" s="20" t="s">
        <v>776</v>
      </c>
      <c r="E22" s="22">
        <v>15212000</v>
      </c>
      <c r="F22" s="22">
        <v>16000000</v>
      </c>
      <c r="G22" s="22">
        <v>17000000</v>
      </c>
    </row>
    <row r="23" ht="18.75" customHeight="1" spans="1:7">
      <c r="A23" s="24" t="s">
        <v>31</v>
      </c>
      <c r="B23" s="25" t="s">
        <v>777</v>
      </c>
      <c r="C23" s="25"/>
      <c r="D23" s="26"/>
      <c r="E23" s="22">
        <v>561173000</v>
      </c>
      <c r="F23" s="22">
        <v>579752400</v>
      </c>
      <c r="G23" s="22">
        <v>586752400</v>
      </c>
    </row>
  </sheetData>
  <mergeCells count="11">
    <mergeCell ref="A2:G2"/>
    <mergeCell ref="A3:D3"/>
    <mergeCell ref="E4:G4"/>
    <mergeCell ref="A23:D23"/>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袁瑞遥</cp:lastModifiedBy>
  <dcterms:created xsi:type="dcterms:W3CDTF">2025-02-06T02:13:00Z</dcterms:created>
  <dcterms:modified xsi:type="dcterms:W3CDTF">2025-02-08T08:26:01Z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33F8CF7EB8B64CCDAEE107004006FDA8_13</vt:lpwstr>
  </property>
  <property fmtid="{D5CDD505-2E9C-101B-9397-08002B2CF9AE}" pid="3" name="KSOProductBuildVer">
    <vt:lpwstr>2052-11.1.0.14235</vt:lpwstr>
  </property>
</Properties>
</file>