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firstSheet="4" activeTab="8"/>
  </bookViews>
  <sheets>
    <sheet r:id="rId1" name="部门财务收支预算总表01-1" sheetId="1"/>
    <sheet r:id="rId2" name="部门收入预算表01-2" sheetId="2"/>
    <sheet r:id="rId3" name="部门支出预算表01-3" sheetId="3"/>
    <sheet r:id="rId4" name="部门财政拨款收支预算总表02-1" sheetId="4"/>
    <sheet r:id="rId5" name="一般公共预算支出预算表02-2" sheetId="5"/>
    <sheet r:id="rId6" name="一般公共预算“三公”经费支出预算表03" sheetId="6"/>
    <sheet r:id="rId7" name="部门基本支出预算表04" sheetId="7"/>
    <sheet r:id="rId8" name="部门项目支出预算表05-1" sheetId="8"/>
    <sheet r:id="rId9" name="部门项目支出绩效目标表05-2" sheetId="9"/>
    <sheet r:id="rId10" name="部门政府性基金预算支出预算表06" sheetId="10"/>
    <sheet r:id="rId11" name="部门政府采购预算表07" sheetId="11"/>
    <sheet r:id="rId12" name="部门政府购买服务预算表08" sheetId="12"/>
    <sheet r:id="rId13" name="省对下转移支付预算表09-1" sheetId="13"/>
    <sheet r:id="rId14" name="省对下转移支付绩效目标表09-2" sheetId="14"/>
    <sheet r:id="rId15" name="新增资产配置表10" sheetId="15"/>
    <sheet r:id="rId16" name="中央转移支付补助项目支出预算表11" sheetId="16"/>
    <sheet r:id="rId17" name="部门项目中期规划预算表12" sheetId="17"/>
  </sheets>
  <calcPr calcId="0" iterateCount="100" iterateDelta="0.00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<sst xmlns="http://schemas.openxmlformats.org/spreadsheetml/2006/main" count="305" uniqueCount="305">
  <si>
    <t>预算01-1表</t>
  </si>
  <si>
    <t>2025年部门财务收支预算总表</t>
  </si>
  <si>
    <t>单位名称：云南省人才服务中心</t>
  </si>
  <si>
    <t>单位:元</t>
  </si>
  <si>
    <t>收        入</t>
  </si>
  <si>
    <t>支        出</t>
  </si>
  <si>
    <t>项      目</t>
  </si>
  <si>
    <t>预算数</t>
  </si>
  <si>
    <t>项目（按功能分类）</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</si>
  <si>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</si>
  <si>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</si>
  <si>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</si>
  <si>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</si>
  <si>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</si>
  <si>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</si>
  <si>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</si>
  <si>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</si>
  <si>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</si>
  <si>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</si>
  <si>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</si>
  <si>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</si>
  <si>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</si>
  <si>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</si>
  <si>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</si>
  <si>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</si>
  <si>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</si>
  <si>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</si>
  <si>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</si>
  <si>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</si>
  <si>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</si>
  <si>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</si>
  <si>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</si>
  <si>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</si>
  <si>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2025年部门收入预算表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</si>
  <si>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</si>
  <si>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</si>
  <si>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</si>
  <si>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</si>
  <si>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</si>
  <si>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</si>
  <si>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</si>
  <si>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</si>
  <si>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</si>
  <si>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</si>
  <si>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</si>
  <si>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</si>
  <si>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</si>
  <si>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</si>
  <si>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使用非财政拨款结余</t>
  </si>
  <si>
    <t>事业收入</t>
  </si>
  <si>
    <t>117009</t>
  </si>
  <si>
    <t>云南省人才服务中心</t>
  </si>
  <si>
    <t>预算01-3表</t>
  </si>
  <si>
    <t>2025年部门支出预算表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</si>
  <si>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</si>
  <si>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</si>
  <si>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</si>
  <si>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</si>
  <si>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</si>
  <si>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</si>
  <si>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</si>
  <si>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</si>
  <si>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</si>
  <si>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</si>
  <si>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</si>
  <si>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</si>
  <si>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</si>
  <si>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20801</t>
  </si>
  <si>
    <t>人力资源和社会保障管理事务</t>
  </si>
  <si>
    <t>2080116</t>
  </si>
  <si>
    <t>引进人才费用</t>
  </si>
  <si>
    <t>合  计</t>
  </si>
  <si>
    <t>预算02-1表</t>
  </si>
  <si>
    <t>2025年部门财政拨款收支预算总表</t>
  </si>
  <si>
    <t>支出功能分类科目</t>
  </si>
  <si>
    <t>一、本年收入</t>
  </si>
  <si>
    <t>一、本年支出</t>
  </si>
  <si>
    <t>（一）一般公共预算拨款</t>
  </si>
  <si>
    <t>（一）一般公共服务支出</t>
  </si>
  <si>
    <t>（二）政府性基金预算拨款</t>
  </si>
  <si>
    <t>（二）社会保障和就业支出</t>
  </si>
  <si>
    <t>（三）国有资本经营预算拨款</t>
  </si>
  <si>
    <t>（三）卫生健康支出</t>
  </si>
  <si>
    <t>二、上年结转</t>
  </si>
  <si>
    <t>（四）住房保障支出</t>
  </si>
  <si>
    <t>二、年终结转结余</t>
  </si>
  <si>
    <t>收 入 总 计</t>
  </si>
  <si>
    <t>预算02-2表</t>
  </si>
  <si>
    <t>2025年一般公共预算支出预算表（按功能科目分类）</t>
  </si>
  <si>
    <t>部门预算支出功能分类科目</t>
  </si>
  <si>
    <t>人员经费</t>
  </si>
  <si>
    <t>公用经费</t>
  </si>
  <si>
    <t>1</t>
  </si>
  <si>
    <t>2</t>
  </si>
  <si>
    <t>3</t>
  </si>
  <si>
    <t>4</t>
  </si>
  <si>
    <t>5</t>
  </si>
  <si>
    <t>6</t>
  </si>
  <si>
    <t>预算03表</t>
  </si>
  <si>
    <t>2025年一般公共预算“三公”经费支出预算表</t>
  </si>
  <si>
    <t>单位：元</t>
  </si>
  <si>
    <t>“三公”经费合计</t>
  </si>
  <si>
    <t>因公出国（境）费</t>
  </si>
  <si>
    <t>公务用车购置及运行费</t>
  </si>
  <si>
    <t>公务接待费</t>
  </si>
  <si>
    <t>公务用车购置费</t>
  </si>
  <si>
    <t>公务用车运行费</t>
  </si>
  <si>
    <t>注：我单位无“三公”经费支出安排。</t>
  </si>
  <si>
    <t>预算04表</t>
  </si>
  <si>
    <t>2025年部门基本支出预算表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</si>
  <si>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</si>
  <si>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</si>
  <si>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</si>
  <si>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</si>
  <si>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</si>
  <si>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</si>
  <si>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</si>
  <si>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</si>
  <si>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</si>
  <si>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</si>
  <si>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</si>
  <si>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</si>
  <si>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</si>
  <si>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</si>
  <si>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</si>
  <si>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注：我单位人员和基本支出在厅机关合并核算，无基本支出预算。</t>
  </si>
  <si>
    <t>预算05-1表</t>
  </si>
  <si>
    <t>2025年部门项目支出预算表</t>
  </si>
  <si>
    <t>项目分类</t>
  </si>
  <si>
    <t>项目单位</t>
  </si>
  <si>
    <t>本年拨款</t>
  </si>
  <si>
    <t>其中：本次下达</t>
  </si>
  <si>
    <t>流动人员档案管理和人才服务专项资金</t>
  </si>
  <si>
    <t>专项业务类</t>
  </si>
  <si>
    <t>530000200000000006600</t>
  </si>
  <si>
    <t>30202</t>
  </si>
  <si>
    <t>印刷费</t>
  </si>
  <si>
    <t>30211</t>
  </si>
  <si>
    <t>差旅费</t>
  </si>
  <si>
    <t>30213</t>
  </si>
  <si>
    <t>维修（护）费</t>
  </si>
  <si>
    <t>30214</t>
  </si>
  <si>
    <t>租赁费</t>
  </si>
  <si>
    <t>30216</t>
  </si>
  <si>
    <t>培训费</t>
  </si>
  <si>
    <t>30218</t>
  </si>
  <si>
    <t>专用材料费</t>
  </si>
  <si>
    <t>30226</t>
  </si>
  <si>
    <t>劳务费</t>
  </si>
  <si>
    <t>30309</t>
  </si>
  <si>
    <t>奖励金</t>
  </si>
  <si>
    <t>人才发展专项资金</t>
  </si>
  <si>
    <t>530000251100003236500</t>
  </si>
  <si>
    <t>30227</t>
  </si>
  <si>
    <t>委托业务费</t>
  </si>
  <si>
    <t>预算05-2表</t>
  </si>
  <si>
    <t>2025年部门项目支出绩效目标表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</si>
  <si>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</si>
  <si>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</si>
  <si>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</si>
  <si>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</si>
  <si>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</si>
  <si>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</si>
  <si>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</si>
  <si>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</si>
  <si>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</si>
  <si>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</si>
  <si>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1.《关于印发&lt;云南省引进高层次人才享受政府购房补贴和工作经费资助评审认定暂行办法（2014年修订）&gt;的通知》（云人社发〔2014〕113号）、《云南省人力资源和社会保障厅、工信委等4部门关于印发&lt;云南省民营企业引进高层次人才享受政府购房补贴评审认定暂行办法&gt;的通知》（云人社发〔2014〕78号）、《云南省人力资源和社会保障厅 云南省财政厅关于修改&lt;云南省引进高层次人才享受政府购房补贴和工作经费资助评审认定暂行办法（2014年修订）&gt;和&lt;云南省民营企业引进高层次人才享受政府购房补贴评审认定暂行办法&gt;相应条款的通知》（云人社发〔2017〕42号），组织开展好云南省引进高层次人才政府购房补贴和工作经费资助公告发布、申报材料审核、资助名单评审等工作，2025年计划完成12名享受购房补贴和工作经费资助人员的评审和资金发放工作。
2.加强人才政策宣传。组织人才服务专员深入高校、人力资源产业园区等与企业和人力资源机构面对面宣讲我省人才政策。
3.积极搭建引才引智平台，促进高层次人才交流合作，2025年开展2场滇籍在外人才暖心回流活动，邀请滇籍在外高层次人才回滇、来滇调研交流，为云南发展建言献策。
4.贯彻落实好《云南省“兴滇英才支持计划”实施办法》《云南省“兴滇惠才卡”实施细则（试行）》，推进落实“兴滇惠才卡”包括医疗保障、交通出行、子女就学、税务服务等12个方面26项35细项的服务事项。
5.积极落实省政府工作报告工作要求，打造“彩云英才荟”人才服务品牌，搭建高层次人才交流互动、信息共享、成果互通、智慧碰撞、情感沟通的平台。
6.根据《云南省“兴滇英才支持计划”实施办法》相关要求及云南急需紧缺人才需求情况，完成2025年云南省重点产业、行业急需紧缺人才需求手册汇编。
7.2025年中心管理档案数量将达4.2万份左右，包含人事档案和文书档案。
8.通过人才政策宣传、引才活动举办等工作，推动省内外高层次人才向云南聚集，助力云南主要产业发展，推动云南高质量跨越式发展。
9.继续夯实档案管理工作基础，助力高校毕业生就业创业，推动社会治理完善。
</t>
  </si>
  <si>
    <t>产出指标</t>
  </si>
  <si>
    <t>数量指标</t>
  </si>
  <si>
    <t>档案管理存量数</t>
  </si>
  <si>
    <t>&gt;=</t>
  </si>
  <si>
    <t>份</t>
  </si>
  <si>
    <t>定量指标</t>
  </si>
  <si>
    <t>反映管理的档案库存量数情况（包含人事档案和文书档案）。</t>
  </si>
  <si>
    <t>流动人员党委开展活动次数</t>
  </si>
  <si>
    <t>次</t>
  </si>
  <si>
    <t>反映流动人员党委开展活动次数情况。</t>
  </si>
  <si>
    <t>享受政府购房补贴和工作经费资助人数</t>
  </si>
  <si>
    <t>12</t>
  </si>
  <si>
    <t>人</t>
  </si>
  <si>
    <t>反映享受政府购房补贴和工作经费资助人数。</t>
  </si>
  <si>
    <t>档案信息化入库率</t>
  </si>
  <si>
    <t>80</t>
  </si>
  <si>
    <t>%</t>
  </si>
  <si>
    <t>反映档案信息化入库率。</t>
  </si>
  <si>
    <t>效益指标</t>
  </si>
  <si>
    <t>社会效益</t>
  </si>
  <si>
    <t>享受公共服务人数</t>
  </si>
  <si>
    <t>50000</t>
  </si>
  <si>
    <t>反映享受公共服务人数情况。</t>
  </si>
  <si>
    <t>政府购房补贴和工作经费拨付及时率</t>
  </si>
  <si>
    <t>=</t>
  </si>
  <si>
    <t>100</t>
  </si>
  <si>
    <t>反映政府购房补贴和工作经费拨付时效情况。</t>
  </si>
  <si>
    <t>满意度指标</t>
  </si>
  <si>
    <t>服务对象满意度</t>
  </si>
  <si>
    <t>档案管理等公共人才服务满意度</t>
  </si>
  <si>
    <t>95</t>
  </si>
  <si>
    <t>反映档案管理等公共人才服务对象的满意程度情况。</t>
  </si>
  <si>
    <t>根据《云南省“兴滇英才支持计划”实施办法》第十四条规定，每年组织各类用人单位赴国外、省外人才聚集地区举办“云南人才周”等引才活动，组织“高层次人才云南行”等柔性引才活动，每年工作经费200万元。完善急需紧缺人才需求信息征集发布机制，持续做好紧缺急需人才需求信息征集发布工作，完成2025年急需紧缺人才需求手册汇编；持续组织开展“云南人才周”“广聚贤才 共创滇峰”等服务引才活动3次；推进“点对点”精准引才；深化省部、省院、滇沪、滇粤等人才交流合作机制，开展高层次人才云南行活动5次。通过举办各类系列引才活动，积极搭建招才引智平台，帮助用人单位直接引进产业发展急需紧缺的高层次人才，助力云南重点产业高质量发展；柔性引进省外高层次专家人才服务云南基层，聚焦产业发展、医疗卫生等方面把诊问脉、建言献策，积极吸取省外发达地区的发展经验，助力云南重点产业发展和助力乡村振兴建设。</t>
  </si>
  <si>
    <t>开展高层次人才引进活动次数</t>
  </si>
  <si>
    <t>反映开展高层次人才引进活动次数情况。</t>
  </si>
  <si>
    <t>开展高层次人才云南行活动次数</t>
  </si>
  <si>
    <t>反映高层次人才到云南开展智力帮扶活动次数情况。</t>
  </si>
  <si>
    <t>专家专题指导讲座</t>
  </si>
  <si>
    <t>20</t>
  </si>
  <si>
    <t>场次</t>
  </si>
  <si>
    <t>反映专家专题指导讲座次数。</t>
  </si>
  <si>
    <t>服务引才单位数量</t>
  </si>
  <si>
    <t>家</t>
  </si>
  <si>
    <t>反映服务引才单位数量。</t>
  </si>
  <si>
    <t>专家指导服务基层人次</t>
  </si>
  <si>
    <t>1000</t>
  </si>
  <si>
    <t>人次</t>
  </si>
  <si>
    <t>反映通过高层次人才云南行活动，专家指导服务基层工作人员、群众等人次。</t>
  </si>
  <si>
    <t>人才引进服务满意度</t>
  </si>
  <si>
    <t>根据服务对象反馈情况进行考核，反映高层次人才和柔性引进人才服务对象的满意度。</t>
  </si>
  <si>
    <t>预算06表</t>
  </si>
  <si>
    <t>2025年部门政府性基金预算支出预算表</t>
  </si>
  <si>
    <t>政府性基金预算支出</t>
  </si>
  <si>
    <t>注：我单位无政府性基金预算安排的收入，也没有政府性基金预算安排的支出。</t>
  </si>
  <si>
    <t>预算07表</t>
  </si>
  <si>
    <t>2025年部门政府采购预算表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</si>
  <si>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</si>
  <si>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</si>
  <si>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</si>
  <si>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</si>
  <si>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</si>
  <si>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</si>
  <si>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</si>
  <si>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</si>
  <si>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</si>
  <si>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</si>
  <si>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档案管理A4A3复印纸</t>
  </si>
  <si>
    <t>A05040101 复印纸</t>
  </si>
  <si>
    <t>箱</t>
  </si>
  <si>
    <t>人才引进、人才服务活动及政策宣传等印刷费</t>
  </si>
  <si>
    <t>C2309019999 其他印刷服务</t>
  </si>
  <si>
    <t>项</t>
  </si>
  <si>
    <t>公共人才服务窗口安全及环境保障经费</t>
  </si>
  <si>
    <t>C21040001 物业管理服务</t>
  </si>
  <si>
    <t>年</t>
  </si>
  <si>
    <t>“云南人才周”高层次人才引进系列活动</t>
  </si>
  <si>
    <t>C03040000 人才服务</t>
  </si>
  <si>
    <t>高层次人才引进专场活动</t>
  </si>
  <si>
    <t>高层次人才云南行活动</t>
  </si>
  <si>
    <t>校园专场引才活动</t>
  </si>
  <si>
    <t>预算08表</t>
  </si>
  <si>
    <t>2025年部门政府购买服务预算表</t>
  </si>
  <si>
    <t>政府购买服务项目</t>
  </si>
  <si>
    <t>政府购买服务目录</t>
  </si>
  <si>
    <t>注：我单位无政府购买服务预算安排。</t>
  </si>
  <si>
    <t>预算09-1表</t>
  </si>
  <si>
    <t>2025年省对下转移支付预算表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</si>
  <si>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</si>
  <si>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</si>
  <si>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</si>
  <si>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</si>
  <si>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</si>
  <si>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</si>
  <si>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</si>
  <si>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</si>
  <si>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</si>
  <si>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</si>
  <si>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</si>
  <si>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</si>
  <si>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</si>
  <si>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</si>
  <si>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</si>
  <si>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</si>
  <si>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</si>
  <si>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</si>
  <si>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</si>
  <si>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</si>
  <si>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</si>
  <si>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</si>
  <si>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注：我单位无省对下转移支付项目。</t>
  </si>
  <si>
    <t>预算09-2表</t>
  </si>
  <si>
    <t>2025年省对下转移支付绩效目标表</t>
  </si>
  <si>
    <t>预算10表</t>
  </si>
  <si>
    <t>2025年新增资产配置表</t>
  </si>
  <si>
    <t>资产类别</t>
  </si>
  <si>
    <t>资产分类代码.名称</t>
  </si>
  <si>
    <t>资产名称</t>
  </si>
  <si>
    <t>计量单位</t>
  </si>
  <si>
    <t>财政部门批复数（元）</t>
  </si>
  <si>
    <t>单价</t>
  </si>
  <si>
    <t>金额</t>
  </si>
  <si>
    <t>7</t>
  </si>
  <si>
    <t>8</t>
  </si>
  <si>
    <t>注：我单位无新增资产配置。</t>
  </si>
  <si>
    <t>预算11表</t>
  </si>
  <si>
    <t>2025年中央转移支付补助项目支出预算表</t>
  </si>
  <si>
    <t>上级补助</t>
  </si>
  <si>
    <t>注：我单位无中央转移支付补助项目。</t>
  </si>
  <si>
    <t>预算12表</t>
  </si>
  <si>
    <t>2025年部门项目支出中期规划预算表</t>
  </si>
  <si>
    <t>项目级次</t>
  </si>
  <si>
    <t>2025年</t>
  </si>
  <si>
    <t>2026年</t>
  </si>
  <si>
    <t>2027年</t>
  </si>
  <si>
    <t>311 专项业务类</t>
  </si>
  <si>
    <t>本级</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</si>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</sst>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0" formatCode="_ * #,##0.00_ ;_ * \-#,##0.00_ ;_ * &quot;-&quot;??_ ;_ @_ "/>
    <numFmt numFmtId="171" formatCode="_ &quot;￥&quot;* #,##0.00_ ;_ &quot;￥&quot;* \-#,##0.00_ ;_ &quot;￥&quot;* &quot;-&quot;??_ ;_ @_ "/>
    <numFmt numFmtId="172" formatCode="_ * #,##0_ ;_ * \-#,##0_ ;_ * &quot;-&quot;_ ;_ @_ "/>
    <numFmt numFmtId="173" formatCode="_ &quot;￥&quot;* #,##0_ ;_ &quot;￥&quot;* \-#,##0_ ;_ &quot;￥&quot;* &quot;-&quot;_ ;_ @_ "/>
    <numFmt numFmtId="174" formatCode="#,##0.00;\-#,##0.00;;@"/>
    <numFmt numFmtId="176" formatCode="hh:mm:ss"/>
    <numFmt numFmtId="177" formatCode="yyyy\-mm\-dd"/>
    <numFmt numFmtId="178" formatCode="yyyy\-mm\-dd\ hh:mm:ss"/>
    <numFmt numFmtId="179" formatCode="#,##0;\-#,##0;;@"/>
  </numFmts>
  <fonts count="41">
    <font>
      <sz val="11"/>
      <color theme="1"/>
      <name val="Calibri"/>
      <scheme val="minor"/>
    </font>
    <font>
      <sz val="9"/>
      <color auto="1"/>
      <name val="宋体"/>
    </font>
    <font>
      <sz val="11"/>
      <color theme="1"/>
      <name val="宋体"/>
      <scheme val="minor"/>
    </font>
    <font>
      <u/>
      <sz val="11"/>
      <color rgb="FF0000FF"/>
      <name val="宋体"/>
      <scheme val="minor"/>
    </font>
    <font>
      <u/>
      <sz val="11"/>
      <color rgb="FF800080"/>
      <name val="宋体"/>
      <scheme val="minor"/>
    </font>
    <font>
      <sz val="11"/>
      <color rgb="FFFF0000"/>
      <name val="宋体"/>
      <scheme val="minor"/>
    </font>
    <font>
      <b/>
      <sz val="18"/>
      <color theme="3"/>
      <name val="宋体"/>
      <scheme val="minor"/>
    </font>
    <font>
      <i/>
      <sz val="11"/>
      <color rgb="FF7F7F7F"/>
      <name val="宋体"/>
      <scheme val="minor"/>
    </font>
    <font>
      <b/>
      <sz val="15"/>
      <color theme="3"/>
      <name val="宋体"/>
      <scheme val="minor"/>
    </font>
    <font>
      <b/>
      <sz val="13"/>
      <color theme="3"/>
      <name val="宋体"/>
      <scheme val="minor"/>
    </font>
    <font>
      <b/>
      <sz val="11"/>
      <color theme="3"/>
      <name val="宋体"/>
      <scheme val="minor"/>
    </font>
    <font>
      <sz val="11"/>
      <color rgb="FF3F3F76"/>
      <name val="宋体"/>
      <scheme val="minor"/>
    </font>
    <font>
      <b/>
      <sz val="11"/>
      <color rgb="FF3F3F3F"/>
      <name val="宋体"/>
      <scheme val="minor"/>
    </font>
    <font>
      <b/>
      <sz val="11"/>
      <color rgb="FFFA7D00"/>
      <name val="宋体"/>
      <scheme val="minor"/>
    </font>
    <font>
      <b/>
      <sz val="11"/>
      <color rgb="FFFFFFFF"/>
      <name val="宋体"/>
      <scheme val="minor"/>
    </font>
    <font>
      <sz val="11"/>
      <color rgb="FFFA7D00"/>
      <name val="宋体"/>
      <scheme val="minor"/>
    </font>
    <font>
      <b/>
      <sz val="11"/>
      <color theme="1"/>
      <name val="宋体"/>
      <scheme val="minor"/>
    </font>
    <font>
      <sz val="11"/>
      <color rgb="FF006100"/>
      <name val="宋体"/>
      <scheme val="minor"/>
    </font>
    <font>
      <sz val="11"/>
      <color rgb="FF9C0006"/>
      <name val="宋体"/>
      <scheme val="minor"/>
    </font>
    <font>
      <sz val="11"/>
      <color rgb="FF9C6500"/>
      <name val="宋体"/>
      <scheme val="minor"/>
    </font>
    <font>
      <sz val="11"/>
      <color theme="0"/>
      <name val="宋体"/>
      <scheme val="minor"/>
    </font>
    <font>
      <sz val="10"/>
      <color rgb="FF000000"/>
      <name val="宋体"/>
    </font>
    <font>
      <b/>
      <sz val="21"/>
      <color rgb="FF000000"/>
      <name val="宋体"/>
    </font>
    <font>
      <sz val="9"/>
      <color rgb="FF000000"/>
      <name val="宋体"/>
    </font>
    <font>
      <sz val="11"/>
      <color rgb="FF000000"/>
      <name val="宋体"/>
    </font>
    <font>
      <sz val="9"/>
      <color theme="1"/>
      <name val="宋体"/>
    </font>
    <font>
      <b/>
      <sz val="23"/>
      <color rgb="FF000000"/>
      <name val="宋体"/>
    </font>
    <font>
      <b/>
      <sz val="19.5"/>
      <color auto="1"/>
      <name val="宋体"/>
    </font>
    <font>
      <sz val="10.5"/>
      <color auto="1"/>
      <name val="宋体"/>
    </font>
    <font>
      <sz val="9"/>
      <color auto="1"/>
      <name val="SimSun"/>
    </font>
    <font>
      <sz val="10"/>
      <color auto="1"/>
      <name val="宋体"/>
    </font>
    <font>
      <b/>
      <sz val="22"/>
      <color rgb="FF000000"/>
      <name val="宋体"/>
    </font>
    <font>
      <sz val="10.5"/>
      <color rgb="FF000000"/>
      <name val="宋体"/>
    </font>
    <font>
      <sz val="11"/>
      <color theme="1"/>
      <name val="宋体"/>
    </font>
    <font>
      <sz val="9.75"/>
      <color rgb="FF000000"/>
      <name val="SimSun"/>
    </font>
    <font>
      <b/>
      <sz val="18"/>
      <color rgb="FF000000"/>
      <name val="SimSun"/>
    </font>
    <font>
      <sz val="12"/>
      <color rgb="FF000000"/>
      <name val="宋体"/>
    </font>
    <font>
      <b/>
      <sz val="20"/>
      <color rgb="FF000000"/>
      <name val="宋体"/>
    </font>
    <font>
      <b/>
      <sz val="11"/>
      <color rgb="FF000000"/>
      <name val="宋体"/>
    </font>
    <font>
      <b/>
      <sz val="9"/>
      <color rgb="FF000000"/>
      <name val="宋体"/>
    </font>
    <font>
      <sz val="10"/>
      <color theme="1"/>
      <name val="宋体"/>
    </font>
  </fonts>
  <fills count="33">
    <fill>
      <patternFill patternType="none"/>
    </fill>
    <fill>
      <patternFill patternType="gray125"/>
    </fill>
    <fill>
      <patternFill patternType="solid">
        <fgColor rgb="FFFFFFCC"/>
      </patternFill>
    </fill>
    <fill>
      <patternFill patternType="solid">
        <fgColor rgb="FFFFCC9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patternFill>
    </fill>
    <fill>
      <patternFill patternType="solid">
        <fgColor theme="4" tint="0.8"/>
      </patternFill>
    </fill>
    <fill>
      <patternFill patternType="solid">
        <fgColor theme="4" tint="0.6"/>
      </patternFill>
    </fill>
    <fill>
      <patternFill patternType="solid">
        <fgColor theme="4" tint="0.4"/>
      </patternFill>
    </fill>
    <fill>
      <patternFill patternType="solid">
        <fgColor theme="5"/>
      </patternFill>
    </fill>
    <fill>
      <patternFill patternType="solid">
        <fgColor theme="5" tint="0.8"/>
      </patternFill>
    </fill>
    <fill>
      <patternFill patternType="solid">
        <fgColor theme="5" tint="0.6"/>
      </patternFill>
    </fill>
    <fill>
      <patternFill patternType="solid">
        <fgColor theme="5" tint="0.4"/>
      </patternFill>
    </fill>
    <fill>
      <patternFill patternType="solid">
        <fgColor theme="6"/>
      </patternFill>
    </fill>
    <fill>
      <patternFill patternType="solid">
        <fgColor theme="6" tint="0.8"/>
      </patternFill>
    </fill>
    <fill>
      <patternFill patternType="solid">
        <fgColor theme="6" tint="0.6"/>
      </patternFill>
    </fill>
    <fill>
      <patternFill patternType="solid">
        <fgColor theme="6" tint="0.4"/>
      </patternFill>
    </fill>
    <fill>
      <patternFill patternType="solid">
        <fgColor theme="7"/>
      </patternFill>
    </fill>
    <fill>
      <patternFill patternType="solid">
        <fgColor theme="7" tint="0.8"/>
      </patternFill>
    </fill>
    <fill>
      <patternFill patternType="solid">
        <fgColor theme="7" tint="0.6"/>
      </patternFill>
    </fill>
    <fill>
      <patternFill patternType="solid">
        <fgColor theme="7" tint="0.4"/>
      </patternFill>
    </fill>
    <fill>
      <patternFill patternType="solid">
        <fgColor theme="8"/>
      </patternFill>
    </fill>
    <fill>
      <patternFill patternType="solid">
        <fgColor theme="8" tint="0.8"/>
      </patternFill>
    </fill>
    <fill>
      <patternFill patternType="solid">
        <fgColor theme="8" tint="0.6"/>
      </patternFill>
    </fill>
    <fill>
      <patternFill patternType="solid">
        <fgColor theme="8" tint="0.4"/>
      </patternFill>
    </fill>
    <fill>
      <patternFill patternType="solid">
        <fgColor theme="9"/>
      </patternFill>
    </fill>
    <fill>
      <patternFill patternType="solid">
        <fgColor theme="9" tint="0.8"/>
      </patternFill>
    </fill>
    <fill>
      <patternFill patternType="solid">
        <fgColor theme="9" tint="0.6"/>
      </patternFill>
    </fill>
    <fill>
      <patternFill patternType="solid">
        <fgColor theme="9" tint="0.4"/>
      </patternFill>
    </fill>
  </fills>
  <borders count="22">
    <border>
      <left/>
      <right/>
      <top/>
      <bottom/>
    </border>
    <border>
      <left style="thin">
        <color rgb="FFB2B2B2"/>
      </left>
      <right style="thin">
        <color rgb="FFB2B2B2"/>
      </right>
      <top style="thin">
        <color rgb="FFB2B2B2"/>
      </top>
      <bottom style="thin">
        <color rgb="FFB2B2B2"/>
      </bottom>
    </border>
    <border>
      <bottom style="medium">
        <color theme="4"/>
      </bottom>
    </border>
    <border>
      <bottom style="medium">
        <color theme="4" tint="0.5"/>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bottom style="double">
        <color rgb="FFFF8001"/>
      </bottom>
    </border>
    <border>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rder>
    <border>
      <right style="thin">
        <color rgb="FF000000"/>
      </right>
      <top style="thin">
        <color rgb="FF000000"/>
      </top>
    </border>
    <border>
      <right style="thin">
        <color rgb="FF000000"/>
      </right>
    </border>
    <border>
      <right style="thin">
        <color rgb="FF000000"/>
      </right>
      <bottom style="thin">
        <color rgb="FF000000"/>
      </bottom>
    </border>
    <border>
      <left style="thin">
        <color rgb="FF000000"/>
      </left>
      <bottom style="thin">
        <color rgb="FF000000"/>
      </bottom>
    </border>
    <border>
      <bottom style="thin">
        <color rgb="FF000000"/>
      </bottom>
    </border>
  </borders>
  <cellStyleXfs count="57">
    <xf numFmtId="0" fontId="0" fillId="0" borderId="0"/>
    <xf numFmtId="0" fontId="1" fillId="0" borderId="0">
      <alignment horizontal="general" vertical="top"/>
      <protection locked="0"/>
    </xf>
    <xf numFmtId="170" fontId="2" fillId="0" borderId="0" applyFont="0" applyFill="0" applyBorder="0" applyAlignment="0" applyProtection="0">
      <alignment horizontal="general" vertical="center"/>
    </xf>
    <xf numFmtId="171" fontId="2" fillId="0" borderId="0" applyFont="0" applyFill="0" applyBorder="0" applyAlignment="0" applyProtection="0">
      <alignment horizontal="general" vertical="center"/>
    </xf>
    <xf numFmtId="9" fontId="2" fillId="0" borderId="0" applyFont="0" applyFill="0" applyBorder="0" applyAlignment="0" applyProtection="0">
      <alignment horizontal="general" vertical="center"/>
    </xf>
    <xf numFmtId="172" fontId="2" fillId="0" borderId="0" applyFont="0" applyFill="0" applyBorder="0" applyAlignment="0" applyProtection="0">
      <alignment horizontal="general" vertical="center"/>
    </xf>
    <xf numFmtId="173" fontId="2" fillId="0" borderId="0" applyFont="0" applyFill="0" applyBorder="0" applyAlignment="0" applyProtection="0">
      <alignment horizontal="general" vertical="center"/>
    </xf>
    <xf numFmtId="0" fontId="3" fillId="0" borderId="0" applyFill="0" applyBorder="0" applyNumberFormat="0" applyAlignment="0" applyProtection="0">
      <alignment horizontal="general" vertical="center"/>
    </xf>
    <xf numFmtId="0" fontId="4" fillId="0" borderId="0" applyFill="0" applyBorder="0" applyNumberFormat="0" applyAlignment="0" applyProtection="0">
      <alignment horizontal="general" vertical="center"/>
    </xf>
    <xf numFmtId="0" fontId="2" fillId="2" borderId="1" applyFont="0" applyNumberFormat="0" applyAlignment="0" applyProtection="0">
      <alignment horizontal="general" vertical="center"/>
    </xf>
    <xf numFmtId="0" fontId="5" fillId="0" borderId="0" applyFill="0" applyBorder="0" applyNumberFormat="0" applyAlignment="0" applyProtection="0">
      <alignment horizontal="general" vertical="center"/>
    </xf>
    <xf numFmtId="0" fontId="6" fillId="0" borderId="0" applyFill="0" applyBorder="0" applyNumberFormat="0" applyAlignment="0" applyProtection="0">
      <alignment horizontal="general" vertical="center"/>
    </xf>
    <xf numFmtId="0" fontId="7" fillId="0" borderId="0" applyFill="0" applyBorder="0" applyNumberFormat="0" applyAlignment="0" applyProtection="0">
      <alignment horizontal="general" vertical="center"/>
    </xf>
    <xf numFmtId="0" fontId="8" fillId="0" borderId="2" applyFill="0" applyNumberFormat="0" applyAlignment="0" applyProtection="0">
      <alignment horizontal="general" vertical="center"/>
    </xf>
    <xf numFmtId="0" fontId="9" fillId="0" borderId="2" applyFill="0" applyNumberFormat="0" applyAlignment="0" applyProtection="0">
      <alignment horizontal="general" vertical="center"/>
    </xf>
    <xf numFmtId="0" fontId="10" fillId="0" borderId="3" applyFill="0" applyNumberFormat="0" applyAlignment="0" applyProtection="0">
      <alignment horizontal="general" vertical="center"/>
    </xf>
    <xf numFmtId="0" fontId="10" fillId="0" borderId="0" applyFill="0" applyBorder="0" applyNumberFormat="0" applyAlignment="0" applyProtection="0">
      <alignment horizontal="general" vertical="center"/>
    </xf>
    <xf numFmtId="0" fontId="11" fillId="3" borderId="4" applyNumberFormat="0" applyAlignment="0" applyProtection="0">
      <alignment horizontal="general" vertical="center"/>
    </xf>
    <xf numFmtId="0" fontId="12" fillId="4" borderId="5" applyNumberFormat="0" applyAlignment="0" applyProtection="0">
      <alignment horizontal="general" vertical="center"/>
    </xf>
    <xf numFmtId="0" fontId="13" fillId="4" borderId="4" applyNumberFormat="0" applyAlignment="0" applyProtection="0">
      <alignment horizontal="general" vertical="center"/>
    </xf>
    <xf numFmtId="0" fontId="14" fillId="5" borderId="6" applyNumberFormat="0" applyAlignment="0" applyProtection="0">
      <alignment horizontal="general" vertical="center"/>
    </xf>
    <xf numFmtId="0" fontId="15" fillId="0" borderId="7" applyFill="0" applyNumberFormat="0" applyAlignment="0" applyProtection="0">
      <alignment horizontal="general" vertical="center"/>
    </xf>
    <xf numFmtId="0" fontId="16" fillId="0" borderId="8" applyFill="0" applyNumberFormat="0" applyAlignment="0" applyProtection="0">
      <alignment horizontal="general" vertical="center"/>
    </xf>
    <xf numFmtId="0" fontId="17" fillId="6" borderId="0" applyBorder="0" applyNumberFormat="0" applyAlignment="0" applyProtection="0">
      <alignment horizontal="general" vertical="center"/>
    </xf>
    <xf numFmtId="0" fontId="18" fillId="7" borderId="0" applyBorder="0" applyNumberFormat="0" applyAlignment="0" applyProtection="0">
      <alignment horizontal="general" vertical="center"/>
    </xf>
    <xf numFmtId="0" fontId="19" fillId="8" borderId="0" applyBorder="0" applyNumberFormat="0" applyAlignment="0" applyProtection="0">
      <alignment horizontal="general" vertical="center"/>
    </xf>
    <xf numFmtId="0" fontId="20" fillId="9" borderId="0" applyBorder="0" applyNumberFormat="0" applyAlignment="0" applyProtection="0">
      <alignment horizontal="general" vertical="center"/>
    </xf>
    <xf numFmtId="0" fontId="2" fillId="10" borderId="0" applyBorder="0" applyNumberFormat="0" applyAlignment="0" applyProtection="0">
      <alignment horizontal="general" vertical="center"/>
    </xf>
    <xf numFmtId="0" fontId="2" fillId="11" borderId="0" applyBorder="0" applyNumberFormat="0" applyAlignment="0" applyProtection="0">
      <alignment horizontal="general" vertical="center"/>
    </xf>
    <xf numFmtId="0" fontId="20" fillId="12" borderId="0" applyBorder="0" applyNumberFormat="0" applyAlignment="0" applyProtection="0">
      <alignment horizontal="general" vertical="center"/>
    </xf>
    <xf numFmtId="0" fontId="20" fillId="13" borderId="0" applyBorder="0" applyNumberFormat="0" applyAlignment="0" applyProtection="0">
      <alignment horizontal="general" vertical="center"/>
    </xf>
    <xf numFmtId="0" fontId="2" fillId="14" borderId="0" applyBorder="0" applyNumberFormat="0" applyAlignment="0" applyProtection="0">
      <alignment horizontal="general" vertical="center"/>
    </xf>
    <xf numFmtId="0" fontId="2" fillId="15" borderId="0" applyBorder="0" applyNumberFormat="0" applyAlignment="0" applyProtection="0">
      <alignment horizontal="general" vertical="center"/>
    </xf>
    <xf numFmtId="0" fontId="20" fillId="16" borderId="0" applyBorder="0" applyNumberFormat="0" applyAlignment="0" applyProtection="0">
      <alignment horizontal="general" vertical="center"/>
    </xf>
    <xf numFmtId="0" fontId="20" fillId="17" borderId="0" applyBorder="0" applyNumberFormat="0" applyAlignment="0" applyProtection="0">
      <alignment horizontal="general" vertical="center"/>
    </xf>
    <xf numFmtId="0" fontId="2" fillId="18" borderId="0" applyBorder="0" applyNumberFormat="0" applyAlignment="0" applyProtection="0">
      <alignment horizontal="general" vertical="center"/>
    </xf>
    <xf numFmtId="0" fontId="2" fillId="19" borderId="0" applyBorder="0" applyNumberFormat="0" applyAlignment="0" applyProtection="0">
      <alignment horizontal="general" vertical="center"/>
    </xf>
    <xf numFmtId="0" fontId="20" fillId="20" borderId="0" applyBorder="0" applyNumberFormat="0" applyAlignment="0" applyProtection="0">
      <alignment horizontal="general" vertical="center"/>
    </xf>
    <xf numFmtId="0" fontId="20" fillId="21" borderId="0" applyBorder="0" applyNumberFormat="0" applyAlignment="0" applyProtection="0">
      <alignment horizontal="general" vertical="center"/>
    </xf>
    <xf numFmtId="0" fontId="2" fillId="22" borderId="0" applyBorder="0" applyNumberFormat="0" applyAlignment="0" applyProtection="0">
      <alignment horizontal="general" vertical="center"/>
    </xf>
    <xf numFmtId="0" fontId="2" fillId="23" borderId="0" applyBorder="0" applyNumberFormat="0" applyAlignment="0" applyProtection="0">
      <alignment horizontal="general" vertical="center"/>
    </xf>
    <xf numFmtId="0" fontId="20" fillId="24" borderId="0" applyBorder="0" applyNumberFormat="0" applyAlignment="0" applyProtection="0">
      <alignment horizontal="general" vertical="center"/>
    </xf>
    <xf numFmtId="0" fontId="20" fillId="25" borderId="0" applyBorder="0" applyNumberFormat="0" applyAlignment="0" applyProtection="0">
      <alignment horizontal="general" vertical="center"/>
    </xf>
    <xf numFmtId="0" fontId="2" fillId="26" borderId="0" applyBorder="0" applyNumberFormat="0" applyAlignment="0" applyProtection="0">
      <alignment horizontal="general" vertical="center"/>
    </xf>
    <xf numFmtId="0" fontId="2" fillId="27" borderId="0" applyBorder="0" applyNumberFormat="0" applyAlignment="0" applyProtection="0">
      <alignment horizontal="general" vertical="center"/>
    </xf>
    <xf numFmtId="0" fontId="20" fillId="28" borderId="0" applyBorder="0" applyNumberFormat="0" applyAlignment="0" applyProtection="0">
      <alignment horizontal="general" vertical="center"/>
    </xf>
    <xf numFmtId="0" fontId="20" fillId="29" borderId="0" applyBorder="0" applyNumberFormat="0" applyAlignment="0" applyProtection="0">
      <alignment horizontal="general" vertical="center"/>
    </xf>
    <xf numFmtId="0" fontId="2" fillId="30" borderId="0" applyBorder="0" applyNumberFormat="0" applyAlignment="0" applyProtection="0">
      <alignment horizontal="general" vertical="center"/>
    </xf>
    <xf numFmtId="0" fontId="2" fillId="31" borderId="0" applyBorder="0" applyNumberFormat="0" applyAlignment="0" applyProtection="0">
      <alignment horizontal="general" vertical="center"/>
    </xf>
    <xf numFmtId="0" fontId="20" fillId="32" borderId="0" applyBorder="0" applyNumberFormat="0" applyAlignment="0" applyProtection="0">
      <alignment horizontal="general" vertical="center"/>
    </xf>
    <xf numFmtId="174" fontId="1" fillId="0" borderId="9">
      <alignment horizontal="right" vertical="center"/>
    </xf>
    <xf numFmtId="49" fontId="1" fillId="0" borderId="9">
      <alignment horizontal="left" vertical="center" wrapText="1"/>
    </xf>
    <xf numFmtId="176" fontId="1" fillId="0" borderId="9">
      <alignment horizontal="right" vertical="center"/>
    </xf>
    <xf numFmtId="177" fontId="1" fillId="0" borderId="9">
      <alignment horizontal="right" vertical="center"/>
    </xf>
    <xf numFmtId="178" fontId="1" fillId="0" borderId="9">
      <alignment horizontal="right" vertical="center"/>
    </xf>
    <xf numFmtId="10" fontId="1" fillId="0" borderId="9">
      <alignment horizontal="right" vertical="center"/>
    </xf>
    <xf numFmtId="179" fontId="1" fillId="0" borderId="9">
      <alignment horizontal="right" vertical="center"/>
    </xf>
  </cellStyleXfs>
  <cellXfs count="173">
    <xf numFmtId="0" fontId="0" fillId="0" borderId="0" xfId="1"/>
    <xf numFmtId="0" fontId="23" fillId="0" borderId="0" xfId="0" applyFont="1" applyAlignment="1">
      <alignment horizontal="right" vertical="bottom"/>
    </xf>
    <xf numFmtId="0" fontId="31" fillId="0" borderId="0" xfId="0" applyFont="1" applyAlignment="1">
      <alignment horizontal="center" vertical="center"/>
    </xf>
    <xf numFmtId="0" fontId="26" fillId="0" borderId="0" xfId="0" applyFont="1" applyAlignment="1">
      <alignment horizontal="center" vertical="top"/>
    </xf>
    <xf numFmtId="0" fontId="23" fillId="0" borderId="0" xfId="0" applyFont="1" applyAlignment="1">
      <alignment horizontal="left" vertical="center"/>
    </xf>
    <xf numFmtId="0" fontId="38" fillId="0" borderId="0" xfId="0" applyFont="1" applyAlignment="1">
      <alignment horizontal="center" vertical="center"/>
    </xf>
    <xf numFmtId="0" fontId="23" fillId="0" borderId="0" xfId="0" applyFont="1" applyAlignment="1">
      <alignment horizontal="right" vertical="center"/>
    </xf>
    <xf numFmtId="0" fontId="24" fillId="0" borderId="11" xfId="0" applyFont="1" applyBorder="1" applyAlignment="1">
      <alignment horizontal="center" vertical="center"/>
    </xf>
    <xf numFmtId="0" fontId="24" fillId="0" borderId="13" xfId="0" applyFont="1" applyBorder="1" applyAlignment="1">
      <alignment horizontal="center" vertical="center"/>
    </xf>
    <xf numFmtId="0" fontId="24" fillId="0" borderId="10" xfId="0" applyFont="1" applyBorder="1" applyAlignment="1">
      <alignment horizontal="center" vertical="center"/>
    </xf>
    <xf numFmtId="0" fontId="24" fillId="0" borderId="15" xfId="0" applyFont="1" applyBorder="1" applyAlignment="1">
      <alignment horizontal="center" vertical="center"/>
    </xf>
    <xf numFmtId="0" fontId="23" fillId="0" borderId="9" xfId="0" applyFont="1" applyBorder="1" applyAlignment="1">
      <alignment horizontal="left" vertical="center"/>
    </xf>
    <xf numFmtId="4" fontId="23" fillId="0" borderId="9" xfId="0" applyFont="1" applyBorder="1" applyNumberFormat="1" applyAlignment="1">
      <alignment horizontal="right" vertical="center"/>
    </xf>
    <xf numFmtId="49" fontId="25" fillId="0" borderId="9" xfId="51" applyFont="1">
      <alignment horizontal="left" vertical="center" wrapText="1"/>
    </xf>
    <xf numFmtId="4" fontId="23" fillId="0" borderId="9" xfId="0" applyFont="1" applyBorder="1" applyNumberFormat="1" applyAlignment="1" applyProtection="1">
      <alignment horizontal="right" vertical="center"/>
      <protection locked="0"/>
    </xf>
    <xf numFmtId="0" fontId="23" fillId="0" borderId="15" xfId="0" applyFont="1" applyBorder="1" applyAlignment="1">
      <alignment horizontal="left" vertical="center"/>
    </xf>
    <xf numFmtId="0" fontId="39" fillId="0" borderId="15" xfId="0" applyFont="1" applyBorder="1" applyAlignment="1">
      <alignment horizontal="center" vertical="center"/>
    </xf>
    <xf numFmtId="4" fontId="39" fillId="0" borderId="9" xfId="0" applyFont="1" applyBorder="1" applyNumberFormat="1" applyAlignment="1">
      <alignment horizontal="right" vertical="center"/>
    </xf>
    <xf numFmtId="0" fontId="39" fillId="0" borderId="9" xfId="0" applyFont="1" applyBorder="1" applyAlignment="1">
      <alignment horizontal="center" vertical="center"/>
    </xf>
    <xf numFmtId="0" fontId="39" fillId="0" borderId="15" xfId="0" applyFont="1" applyBorder="1" applyAlignment="1">
      <alignment horizontal="left" vertical="center"/>
    </xf>
    <xf numFmtId="0" fontId="39" fillId="0" borderId="9" xfId="0" applyFont="1" applyBorder="1" applyAlignment="1">
      <alignment horizontal="left" vertical="center"/>
    </xf>
    <xf numFmtId="174" fontId="39" fillId="0" borderId="9" xfId="0" applyFont="1" applyBorder="1" applyNumberFormat="1" applyAlignment="1">
      <alignment horizontal="right" vertical="center"/>
    </xf>
    <xf numFmtId="0" fontId="25" fillId="0" borderId="15" xfId="0" applyFont="1" applyBorder="1" applyAlignment="1">
      <alignment horizontal="left" vertical="center"/>
    </xf>
    <xf numFmtId="0" fontId="25" fillId="0" borderId="9" xfId="0" applyFont="1" applyBorder="1" applyAlignment="1">
      <alignment horizontal="left" vertical="center"/>
    </xf>
    <xf numFmtId="0" fontId="39" fillId="0" borderId="15" xfId="0" applyFont="1" applyBorder="1" applyAlignment="1" applyProtection="1">
      <alignment horizontal="center" vertical="center"/>
      <protection locked="0"/>
    </xf>
    <xf numFmtId="4" fontId="39" fillId="0" borderId="9" xfId="0" applyFont="1" applyBorder="1" applyNumberFormat="1" applyAlignment="1" applyProtection="1">
      <alignment horizontal="right" vertical="center"/>
      <protection locked="0"/>
    </xf>
    <xf numFmtId="174" fontId="25" fillId="0" borderId="9" xfId="50" applyFont="1">
      <alignment horizontal="right" vertical="center"/>
    </xf>
    <xf numFmtId="0" fontId="21" fillId="0" borderId="0" xfId="0" applyFont="1" applyProtection="1">
      <protection locked="0"/>
    </xf>
    <xf numFmtId="0" fontId="21" fillId="0" borderId="0" xfId="0" applyFont="1" applyAlignment="1" applyProtection="1">
      <alignment horizontal="right" vertical="center"/>
      <protection locked="0"/>
    </xf>
    <xf numFmtId="0" fontId="31" fillId="0" borderId="0" xfId="0" applyFont="1" applyAlignment="1" applyProtection="1">
      <alignment horizontal="center" vertical="center"/>
      <protection locked="0"/>
    </xf>
    <xf numFmtId="0" fontId="26" fillId="0" borderId="0" xfId="0" applyFont="1" applyAlignment="1">
      <alignment horizontal="center" vertical="center"/>
    </xf>
    <xf numFmtId="0" fontId="26" fillId="0" borderId="0" xfId="0" applyFont="1" applyAlignment="1" applyProtection="1">
      <alignment horizontal="center" vertical="center"/>
      <protection locked="0"/>
    </xf>
    <xf numFmtId="0" fontId="24" fillId="0" borderId="0" xfId="0" applyFont="1"/>
    <xf numFmtId="0" fontId="24" fillId="0" borderId="0" xfId="0" applyFont="1" applyProtection="1">
      <protection locked="0"/>
    </xf>
    <xf numFmtId="0" fontId="21" fillId="0" borderId="0" xfId="0" applyFont="1" applyAlignment="1" applyProtection="1">
      <alignment horizontal="right" vertical="bottom"/>
      <protection locked="0"/>
    </xf>
    <xf numFmtId="0" fontId="21" fillId="0" borderId="10" xfId="0" applyFont="1" applyBorder="1" applyAlignment="1" applyProtection="1">
      <alignment horizontal="center" vertical="center" wrapText="1"/>
      <protection locked="0"/>
    </xf>
    <xf numFmtId="0" fontId="21" fillId="0" borderId="17" xfId="0" applyFont="1" applyBorder="1" applyAlignment="1" applyProtection="1">
      <alignment horizontal="center" vertical="center" wrapText="1"/>
      <protection locked="0"/>
    </xf>
    <xf numFmtId="0" fontId="21" fillId="0" borderId="12" xfId="0" applyFont="1" applyBorder="1" applyAlignment="1" applyProtection="1">
      <alignment horizontal="center" vertical="center" wrapText="1"/>
      <protection locked="0"/>
    </xf>
    <xf numFmtId="0" fontId="21" fillId="0" borderId="12" xfId="0" applyFont="1" applyBorder="1" applyAlignment="1">
      <alignment horizontal="center" vertical="center" wrapText="1"/>
    </xf>
    <xf numFmtId="0" fontId="21" fillId="0" borderId="12" xfId="0" applyFont="1" applyBorder="1" applyAlignment="1" applyProtection="1">
      <alignment horizontal="center" vertical="center"/>
      <protection locked="0"/>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1" xfId="0" applyFont="1" applyBorder="1" applyAlignment="1" applyProtection="1">
      <alignment horizontal="center" vertical="center"/>
      <protection locked="0"/>
    </xf>
    <xf numFmtId="0" fontId="21" fillId="0" borderId="19" xfId="0" applyFont="1" applyBorder="1" applyAlignment="1">
      <alignment horizontal="center" vertical="center" wrapText="1"/>
    </xf>
    <xf numFmtId="0" fontId="40" fillId="0" borderId="10" xfId="0" applyFont="1" applyBorder="1" applyAlignment="1">
      <alignment horizontal="center" vertical="center" wrapText="1"/>
    </xf>
    <xf numFmtId="0" fontId="21" fillId="0" borderId="15" xfId="0" applyFont="1" applyBorder="1" applyAlignment="1">
      <alignment horizontal="center" vertical="center"/>
    </xf>
    <xf numFmtId="0" fontId="21" fillId="0" borderId="19" xfId="0" applyFont="1" applyBorder="1" applyAlignment="1">
      <alignment horizontal="center" vertical="center"/>
    </xf>
    <xf numFmtId="0" fontId="21" fillId="0" borderId="19" xfId="0" applyFont="1" applyBorder="1" applyAlignment="1" applyProtection="1">
      <alignment horizontal="center" vertical="center" wrapText="1"/>
      <protection locked="0"/>
    </xf>
    <xf numFmtId="0" fontId="21" fillId="0" borderId="11" xfId="0" applyFont="1" applyBorder="1" applyAlignment="1">
      <alignment horizontal="center" vertical="center"/>
    </xf>
    <xf numFmtId="0" fontId="21" fillId="0" borderId="9" xfId="0" applyFont="1" applyBorder="1" applyAlignment="1">
      <alignment horizontal="center" vertical="center"/>
    </xf>
    <xf numFmtId="0" fontId="21" fillId="0" borderId="9" xfId="0" applyFont="1" applyBorder="1" applyAlignment="1" applyProtection="1">
      <alignment horizontal="center" vertical="center"/>
      <protection locked="0"/>
    </xf>
    <xf numFmtId="0" fontId="21" fillId="0" borderId="11" xfId="0" applyFont="1" applyBorder="1" applyAlignment="1" applyProtection="1">
      <alignment horizontal="center" vertical="center"/>
      <protection locked="0"/>
    </xf>
    <xf numFmtId="0" fontId="23" fillId="0" borderId="9" xfId="0" applyFont="1" applyBorder="1" applyAlignment="1">
      <alignment horizontal="left" vertical="center" wrapText="1"/>
    </xf>
    <xf numFmtId="0" fontId="23" fillId="0" borderId="9" xfId="0" applyFont="1" applyBorder="1" applyAlignment="1" applyProtection="1">
      <alignment horizontal="center" vertical="center"/>
      <protection locked="0"/>
    </xf>
    <xf numFmtId="0" fontId="23" fillId="0" borderId="9" xfId="0" applyFont="1" applyBorder="1" applyAlignment="1" applyProtection="1">
      <alignment horizontal="right" vertical="center"/>
      <protection locked="0"/>
    </xf>
    <xf numFmtId="0" fontId="21" fillId="0" borderId="0" xfId="0" applyFont="1" applyAlignment="1">
      <alignment horizontal="right" vertical="center"/>
    </xf>
    <xf numFmtId="0" fontId="23" fillId="0" borderId="0" xfId="0" applyFont="1" applyAlignment="1" applyProtection="1">
      <alignment horizontal="left" vertical="center" wrapText="1"/>
      <protection locked="0"/>
    </xf>
    <xf numFmtId="0" fontId="24" fillId="0" borderId="0" xfId="0" applyFont="1" applyAlignment="1">
      <alignment horizontal="left" vertical="center" wrapText="1"/>
    </xf>
    <xf numFmtId="0" fontId="24" fillId="0" borderId="0" xfId="0" applyFont="1" applyAlignment="1">
      <alignment vertical="bottom" wrapText="1"/>
    </xf>
    <xf numFmtId="0" fontId="21" fillId="0" borderId="0" xfId="0" applyFont="1" applyAlignment="1">
      <alignment horizontal="right" vertical="bottom"/>
    </xf>
    <xf numFmtId="0" fontId="24" fillId="0" borderId="10" xfId="0" applyFont="1" applyBorder="1" applyAlignment="1">
      <alignment horizontal="center" vertical="center" wrapText="1"/>
    </xf>
    <xf numFmtId="0" fontId="24" fillId="0" borderId="9" xfId="0" applyFont="1" applyBorder="1" applyAlignment="1">
      <alignment horizontal="center" vertical="center"/>
    </xf>
    <xf numFmtId="0" fontId="21" fillId="0" borderId="10"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9" xfId="0" applyFont="1" applyBorder="1" applyAlignment="1" applyProtection="1">
      <alignment horizontal="center" vertical="center" wrapText="1"/>
      <protection locked="0"/>
    </xf>
    <xf numFmtId="0" fontId="24" fillId="0" borderId="9" xfId="0" applyFont="1" applyBorder="1" applyAlignment="1" applyProtection="1">
      <alignment horizontal="center" vertical="center"/>
      <protection locked="0"/>
    </xf>
    <xf numFmtId="0" fontId="23" fillId="0" borderId="9" xfId="0" applyFont="1" applyBorder="1" applyAlignment="1">
      <alignment horizontal="left" vertical="center" wrapText="1" indent="1"/>
    </xf>
    <xf numFmtId="0" fontId="23" fillId="0" borderId="9" xfId="0" applyFont="1" applyBorder="1" applyAlignment="1">
      <alignment horizontal="left" vertical="center" wrapText="1" indent="2"/>
    </xf>
    <xf numFmtId="0" fontId="21" fillId="0" borderId="9" xfId="0" applyFont="1" applyBorder="1" applyAlignment="1" applyProtection="1">
      <alignment horizontal="center" vertical="center" wrapText="1"/>
      <protection locked="0"/>
    </xf>
    <xf numFmtId="0" fontId="21" fillId="0" borderId="9" xfId="0" applyFont="1" applyBorder="1" applyAlignment="1">
      <alignment horizontal="center" vertical="center" wrapText="1"/>
    </xf>
    <xf numFmtId="0" fontId="37" fillId="0" borderId="0" xfId="0" applyFont="1" applyAlignment="1">
      <alignment horizontal="center" vertical="center"/>
    </xf>
    <xf numFmtId="0" fontId="23" fillId="0" borderId="0" xfId="0" applyFont="1" applyAlignment="1" applyProtection="1">
      <alignment horizontal="left" vertical="center"/>
      <protection locked="0"/>
    </xf>
    <xf numFmtId="0" fontId="24" fillId="0" borderId="10" xfId="0" applyFont="1" applyBorder="1" applyAlignment="1" applyProtection="1">
      <alignment horizontal="center" vertical="center"/>
      <protection locked="0"/>
    </xf>
    <xf numFmtId="0" fontId="24" fillId="0" borderId="15" xfId="0" applyFont="1" applyBorder="1" applyAlignment="1">
      <alignment horizontal="center" vertical="center" wrapText="1"/>
    </xf>
    <xf numFmtId="0" fontId="39" fillId="0" borderId="9" xfId="0" applyFont="1" applyBorder="1" applyAlignment="1">
      <alignment vertical="center"/>
    </xf>
    <xf numFmtId="49" fontId="39" fillId="0" borderId="9" xfId="51" applyFont="1">
      <alignment horizontal="left" vertical="center" wrapText="1"/>
    </xf>
    <xf numFmtId="0" fontId="25" fillId="0" borderId="9" xfId="0" applyFont="1" applyBorder="1" applyAlignment="1">
      <alignment vertical="center"/>
    </xf>
    <xf numFmtId="0" fontId="23" fillId="0" borderId="9" xfId="0" applyFont="1" applyBorder="1" applyAlignment="1">
      <alignment vertical="center"/>
    </xf>
    <xf numFmtId="0" fontId="39" fillId="0" borderId="9" xfId="0" applyFont="1" applyBorder="1" applyAlignment="1" applyProtection="1">
      <alignment horizontal="center" vertical="center"/>
      <protection locked="0"/>
    </xf>
    <xf numFmtId="0" fontId="21" fillId="0" borderId="0" xfId="0" applyFont="1" applyAlignment="1">
      <alignment vertical="top"/>
    </xf>
    <xf numFmtId="0" fontId="22" fillId="0" borderId="0" xfId="0" applyFont="1" applyAlignment="1">
      <alignment horizontal="center" vertical="center"/>
    </xf>
    <xf numFmtId="49" fontId="24" fillId="0" borderId="11" xfId="0" applyFont="1" applyBorder="1" applyNumberFormat="1" applyAlignment="1">
      <alignment horizontal="center" vertical="center" wrapText="1"/>
    </xf>
    <xf numFmtId="49" fontId="24" fillId="0" borderId="13" xfId="0" applyFont="1" applyBorder="1" applyNumberFormat="1" applyAlignment="1">
      <alignment horizontal="center" vertical="center" wrapText="1"/>
    </xf>
    <xf numFmtId="0" fontId="24" fillId="0" borderId="17" xfId="0" applyFont="1" applyBorder="1" applyAlignment="1">
      <alignment horizontal="center" vertical="center"/>
    </xf>
    <xf numFmtId="0" fontId="24" fillId="0" borderId="12" xfId="0" applyFont="1" applyBorder="1" applyAlignment="1">
      <alignment horizontal="center" vertical="center"/>
    </xf>
    <xf numFmtId="49" fontId="24" fillId="0" borderId="15" xfId="0" applyFont="1" applyBorder="1" applyNumberFormat="1" applyAlignment="1">
      <alignment horizontal="center" vertical="center"/>
    </xf>
    <xf numFmtId="49" fontId="24" fillId="0" borderId="19" xfId="0" applyFont="1" applyBorder="1" applyNumberFormat="1" applyAlignment="1">
      <alignment horizontal="center" vertical="center"/>
    </xf>
    <xf numFmtId="0" fontId="24" fillId="0" borderId="19" xfId="0" applyFont="1" applyBorder="1" applyAlignment="1">
      <alignment horizontal="center" vertical="center"/>
    </xf>
    <xf numFmtId="49" fontId="24" fillId="0" borderId="9" xfId="0" applyFont="1" applyBorder="1" applyNumberFormat="1" applyAlignment="1">
      <alignment horizontal="center" vertical="center"/>
    </xf>
    <xf numFmtId="0" fontId="21" fillId="0" borderId="13" xfId="0" applyFont="1" applyBorder="1" applyAlignment="1">
      <alignment horizontal="center" vertical="center"/>
    </xf>
    <xf numFmtId="0" fontId="21" fillId="0" borderId="0" xfId="0" applyFont="1" applyAlignment="1">
      <alignment horizontal="center" vertical="bottom" wrapText="1"/>
    </xf>
    <xf numFmtId="0" fontId="21" fillId="0" borderId="0" xfId="0" applyFont="1" applyAlignment="1">
      <alignment vertical="bottom" wrapText="1"/>
    </xf>
    <xf numFmtId="0" fontId="21" fillId="0" borderId="0" xfId="0" applyFont="1" applyAlignment="1">
      <alignment horizontal="right" vertical="bottom" wrapText="1"/>
    </xf>
    <xf numFmtId="0" fontId="35" fillId="0" borderId="0" xfId="0" applyFont="1" applyAlignment="1">
      <alignment horizontal="center" vertical="center" wrapText="1"/>
    </xf>
    <xf numFmtId="0" fontId="36" fillId="0" borderId="9" xfId="0" applyFont="1" applyBorder="1" applyAlignment="1">
      <alignment horizontal="center" vertical="center" wrapText="1"/>
    </xf>
    <xf numFmtId="0" fontId="36" fillId="0" borderId="11" xfId="0" applyFont="1" applyBorder="1" applyAlignment="1">
      <alignment horizontal="center" vertical="center" wrapText="1"/>
    </xf>
    <xf numFmtId="4" fontId="23" fillId="0" borderId="11" xfId="0" applyFont="1" applyBorder="1" applyNumberFormat="1" applyAlignment="1">
      <alignment horizontal="right" vertical="center"/>
    </xf>
    <xf numFmtId="0" fontId="30" fillId="0" borderId="0" xfId="1" applyFont="1" applyFill="1" applyBorder="1" applyAlignment="1" applyProtection="1">
      <alignment horizontal="left" vertical="bottom"/>
    </xf>
    <xf numFmtId="49" fontId="21" fillId="0" borderId="0" xfId="0" applyFont="1" applyNumberFormat="1"/>
    <xf numFmtId="0" fontId="24" fillId="0" borderId="0" xfId="0" applyFont="1" applyAlignment="1">
      <alignment horizontal="left" vertical="center"/>
    </xf>
    <xf numFmtId="0" fontId="24" fillId="0" borderId="10" xfId="0" applyFont="1" applyBorder="1" applyAlignment="1" applyProtection="1">
      <alignment horizontal="center" vertical="center" wrapText="1"/>
      <protection locked="0"/>
    </xf>
    <xf numFmtId="0" fontId="33" fillId="0" borderId="9" xfId="0" applyFont="1" applyBorder="1" applyAlignment="1">
      <alignment horizontal="center" vertical="center"/>
    </xf>
    <xf numFmtId="0" fontId="24" fillId="0" borderId="9" xfId="0" applyFont="1" applyBorder="1" applyAlignment="1">
      <alignment horizontal="center" vertical="center" wrapText="1"/>
    </xf>
    <xf numFmtId="0" fontId="24" fillId="0" borderId="14" xfId="0" applyFont="1" applyBorder="1" applyAlignment="1" applyProtection="1">
      <alignment horizontal="center" vertical="center" wrapText="1"/>
      <protection locked="0"/>
    </xf>
    <xf numFmtId="0" fontId="24" fillId="0" borderId="14" xfId="0" applyFont="1" applyBorder="1" applyAlignment="1">
      <alignment horizontal="center" vertical="center" wrapText="1"/>
    </xf>
    <xf numFmtId="0" fontId="24" fillId="0" borderId="15" xfId="0" applyFont="1" applyBorder="1" applyAlignment="1" applyProtection="1">
      <alignment horizontal="center" vertical="center" wrapText="1"/>
      <protection locked="0"/>
    </xf>
    <xf numFmtId="0" fontId="33" fillId="0" borderId="9" xfId="0" applyFont="1" applyBorder="1" applyAlignment="1">
      <alignment horizontal="center" vertical="center" wrapText="1"/>
    </xf>
    <xf numFmtId="0" fontId="34" fillId="0" borderId="9" xfId="0" applyFont="1" applyBorder="1" applyAlignment="1">
      <alignment horizontal="center" vertical="bottom"/>
    </xf>
    <xf numFmtId="49" fontId="25" fillId="0" borderId="9" xfId="0" applyFont="1" applyBorder="1" applyNumberFormat="1" applyAlignment="1">
      <alignment horizontal="left" vertical="center" wrapText="1"/>
    </xf>
    <xf numFmtId="0" fontId="21" fillId="0" borderId="11" xfId="0" applyFont="1" applyBorder="1" applyAlignment="1" applyProtection="1">
      <alignment horizontal="center" vertical="center" wrapText="1"/>
      <protection locked="0"/>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5" fillId="0" borderId="0" xfId="0" applyFont="1" applyAlignment="1">
      <alignment horizontal="left" vertical="center"/>
    </xf>
    <xf numFmtId="0" fontId="33" fillId="0" borderId="10" xfId="0" applyFont="1" applyBorder="1" applyAlignment="1">
      <alignment horizontal="center" vertical="center" wrapText="1"/>
    </xf>
    <xf numFmtId="4" fontId="23" fillId="0" borderId="9" xfId="0" applyFont="1" applyBorder="1" applyNumberFormat="1" applyAlignment="1" applyProtection="1">
      <alignment horizontal="right" vertical="center" wrapText="1"/>
      <protection locked="0"/>
    </xf>
    <xf numFmtId="0" fontId="23" fillId="0" borderId="0" xfId="0" applyFont="1" applyAlignment="1" applyProtection="1">
      <alignment horizontal="right" vertical="center"/>
      <protection locked="0"/>
    </xf>
    <xf numFmtId="0" fontId="32" fillId="0" borderId="9" xfId="0" applyFont="1" applyBorder="1" applyAlignment="1">
      <alignment horizontal="left" vertical="center" wrapText="1"/>
    </xf>
    <xf numFmtId="0" fontId="32" fillId="0" borderId="9" xfId="0" applyFont="1" applyBorder="1" applyAlignment="1">
      <alignment vertical="center" wrapText="1"/>
    </xf>
    <xf numFmtId="0" fontId="32" fillId="0" borderId="9" xfId="0" applyFont="1" applyBorder="1" applyAlignment="1">
      <alignment horizontal="center" vertical="center" wrapText="1"/>
    </xf>
    <xf numFmtId="0" fontId="32" fillId="0" borderId="9" xfId="0" applyFont="1" applyBorder="1" applyAlignment="1" applyProtection="1">
      <alignment horizontal="center" vertical="center"/>
      <protection locked="0"/>
    </xf>
    <xf numFmtId="0" fontId="32" fillId="0" borderId="9" xfId="0" applyFont="1" applyBorder="1" applyAlignment="1">
      <alignment horizontal="left" vertical="center" wrapText="1" indent="1"/>
    </xf>
    <xf numFmtId="0" fontId="32" fillId="0" borderId="9" xfId="0" applyFont="1" applyBorder="1" applyAlignment="1" applyProtection="1">
      <alignment horizontal="left" vertical="center" wrapText="1"/>
      <protection locked="0"/>
    </xf>
    <xf numFmtId="0" fontId="30" fillId="0" borderId="0" xfId="1" applyFont="1" applyFill="1" applyBorder="1" applyAlignment="1" applyProtection="1"/>
    <xf numFmtId="0" fontId="31" fillId="0" borderId="0" xfId="0" applyFont="1" applyAlignment="1">
      <alignment horizontal="center" vertical="center" wrapText="1"/>
    </xf>
    <xf numFmtId="0" fontId="23" fillId="0" borderId="0" xfId="0" applyFont="1" applyAlignment="1" applyProtection="1">
      <alignment horizontal="right" vertical="bottom"/>
      <protection locked="0"/>
    </xf>
    <xf numFmtId="0" fontId="24" fillId="0" borderId="17" xfId="0" applyFont="1" applyBorder="1" applyAlignment="1">
      <alignment horizontal="center" vertical="center" wrapText="1"/>
    </xf>
    <xf numFmtId="0" fontId="24" fillId="0" borderId="12" xfId="0" applyFont="1" applyBorder="1" applyAlignment="1" applyProtection="1">
      <alignment horizontal="center" vertical="center" wrapText="1"/>
      <protection locked="0"/>
    </xf>
    <xf numFmtId="0" fontId="24" fillId="0" borderId="12" xfId="0" applyFont="1" applyBorder="1" applyAlignment="1" applyProtection="1">
      <alignment horizontal="center" vertical="center"/>
      <protection locked="0"/>
    </xf>
    <xf numFmtId="0" fontId="24" fillId="0" borderId="18" xfId="0" applyFont="1" applyBorder="1" applyAlignment="1">
      <alignment horizontal="center" vertical="center" wrapText="1"/>
    </xf>
    <xf numFmtId="0" fontId="24" fillId="0" borderId="18" xfId="0" applyFont="1" applyBorder="1" applyAlignment="1" applyProtection="1">
      <alignment horizontal="center" vertical="center" wrapText="1"/>
      <protection locked="0"/>
    </xf>
    <xf numFmtId="0" fontId="24" fillId="0" borderId="21" xfId="0" applyFont="1" applyBorder="1" applyAlignment="1">
      <alignment horizontal="center" vertical="center" wrapText="1"/>
    </xf>
    <xf numFmtId="0" fontId="24" fillId="0" borderId="21" xfId="0" applyFont="1" applyBorder="1" applyAlignment="1" applyProtection="1">
      <alignment horizontal="center" vertical="center"/>
      <protection locked="0"/>
    </xf>
    <xf numFmtId="0" fontId="24" fillId="0" borderId="21" xfId="0" applyFont="1" applyBorder="1" applyAlignment="1" applyProtection="1">
      <alignment horizontal="center" vertical="center" wrapText="1"/>
      <protection locked="0"/>
    </xf>
    <xf numFmtId="0" fontId="24" fillId="0" borderId="19" xfId="0" applyFont="1" applyBorder="1" applyAlignment="1">
      <alignment horizontal="center" vertical="center" wrapText="1"/>
    </xf>
    <xf numFmtId="0" fontId="24" fillId="0" borderId="19" xfId="0" applyFont="1" applyBorder="1" applyAlignment="1" applyProtection="1">
      <alignment horizontal="center" vertical="center" wrapText="1"/>
      <protection locked="0"/>
    </xf>
    <xf numFmtId="0" fontId="24" fillId="0" borderId="19" xfId="0" applyFont="1" applyBorder="1" applyAlignment="1" applyProtection="1">
      <alignment horizontal="center" vertical="center"/>
      <protection locked="0"/>
    </xf>
    <xf numFmtId="0" fontId="23" fillId="0" borderId="15" xfId="0" applyFont="1" applyBorder="1" applyAlignment="1">
      <alignment horizontal="left" vertical="center" wrapText="1"/>
    </xf>
    <xf numFmtId="0" fontId="23" fillId="0" borderId="19" xfId="0" applyFont="1" applyBorder="1" applyAlignment="1">
      <alignment horizontal="left" vertical="center" wrapText="1"/>
    </xf>
    <xf numFmtId="0" fontId="23" fillId="0" borderId="19" xfId="0" applyFont="1" applyBorder="1" applyAlignment="1">
      <alignment horizontal="right" vertical="center"/>
    </xf>
    <xf numFmtId="0" fontId="23" fillId="0" borderId="15" xfId="0" applyFont="1" applyBorder="1" applyAlignment="1">
      <alignment horizontal="left" vertical="center" wrapText="1" indent="1"/>
    </xf>
    <xf numFmtId="0" fontId="23" fillId="0" borderId="19" xfId="0" applyFont="1" applyBorder="1" applyAlignment="1">
      <alignment horizontal="center" vertical="center" wrapText="1"/>
    </xf>
    <xf numFmtId="179" fontId="25" fillId="0" borderId="9" xfId="56" applyFont="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left" vertical="center"/>
    </xf>
    <xf numFmtId="0" fontId="23" fillId="0" borderId="0" xfId="0" applyFont="1" applyAlignment="1" applyProtection="1">
      <alignment vertical="top" wrapText="1"/>
      <protection locked="0"/>
    </xf>
    <xf numFmtId="0" fontId="23" fillId="0" borderId="0" xfId="0" applyFont="1" applyAlignment="1" applyProtection="1">
      <alignment horizontal="right" vertical="center" wrapText="1"/>
      <protection locked="0"/>
    </xf>
    <xf numFmtId="0" fontId="23" fillId="0" borderId="0" xfId="0" applyFont="1" applyAlignment="1">
      <alignment horizontal="right" vertical="center" wrapText="1"/>
    </xf>
    <xf numFmtId="0" fontId="26" fillId="0" borderId="0" xfId="0" applyFont="1" applyAlignment="1">
      <alignment horizontal="center" vertical="center" wrapText="1"/>
    </xf>
    <xf numFmtId="0" fontId="26" fillId="0" borderId="0" xfId="0" applyFont="1" applyAlignment="1" applyProtection="1">
      <alignment horizontal="center" vertical="center" wrapText="1"/>
      <protection locked="0"/>
    </xf>
    <xf numFmtId="0" fontId="23" fillId="0" borderId="0" xfId="0" applyFont="1" applyAlignment="1">
      <alignment horizontal="left" vertical="center" wrapText="1"/>
    </xf>
    <xf numFmtId="0" fontId="23" fillId="0" borderId="0" xfId="0" applyFont="1" applyAlignment="1" applyProtection="1">
      <alignment horizontal="right" vertical="bottom" wrapText="1"/>
      <protection locked="0"/>
    </xf>
    <xf numFmtId="0" fontId="23" fillId="0" borderId="0" xfId="0" applyFont="1" applyAlignment="1">
      <alignment horizontal="right" vertical="bottom" wrapText="1"/>
    </xf>
    <xf numFmtId="4" fontId="23" fillId="0" borderId="19" xfId="0" applyFont="1" applyBorder="1" applyNumberFormat="1" applyAlignment="1" applyProtection="1">
      <alignment horizontal="right" vertical="center"/>
      <protection locked="0"/>
    </xf>
    <xf numFmtId="0" fontId="23" fillId="0" borderId="19" xfId="0" applyFont="1" applyBorder="1" applyAlignment="1">
      <alignment horizontal="left" vertical="center"/>
    </xf>
    <xf numFmtId="0" fontId="24" fillId="0" borderId="14" xfId="0" applyFont="1" applyBorder="1" applyAlignment="1">
      <alignment horizontal="center" vertical="center"/>
    </xf>
    <xf numFmtId="0" fontId="24" fillId="0" borderId="16" xfId="0" applyFont="1" applyBorder="1" applyAlignment="1">
      <alignment horizontal="center" vertical="center" wrapText="1"/>
    </xf>
    <xf numFmtId="49" fontId="1" fillId="0" borderId="0" xfId="51" applyBorder="1">
      <alignment horizontal="left" vertical="center" wrapText="1"/>
    </xf>
    <xf numFmtId="49" fontId="1" fillId="0" borderId="0" xfId="51" applyBorder="1" applyAlignment="1">
      <alignment horizontal="right" vertical="center" wrapText="1"/>
    </xf>
    <xf numFmtId="49" fontId="27" fillId="0" borderId="0" xfId="51" applyFont="1" applyBorder="1" applyAlignment="1">
      <alignment horizontal="center" vertical="center" wrapText="1"/>
    </xf>
    <xf numFmtId="49" fontId="28" fillId="0" borderId="9" xfId="51" applyFont="1" applyAlignment="1">
      <alignment horizontal="center" vertical="center" wrapText="1"/>
    </xf>
    <xf numFmtId="49" fontId="29" fillId="0" borderId="9" xfId="51" applyAlignment="1">
      <alignment horizontal="center" vertical="center" wrapText="1"/>
    </xf>
    <xf numFmtId="49" fontId="28" fillId="0" borderId="9" xfId="51" applyFont="1">
      <alignment horizontal="left" vertical="center" wrapText="1"/>
    </xf>
    <xf numFmtId="179" fontId="1" fillId="0" borderId="9" xfId="56">
      <alignment horizontal="right" vertical="center"/>
    </xf>
    <xf numFmtId="174" fontId="1" fillId="0" borderId="9" xfId="50">
      <alignment horizontal="right" vertical="center"/>
    </xf>
    <xf numFmtId="0" fontId="23" fillId="0" borderId="9" xfId="0" applyFont="1" applyBorder="1" applyAlignment="1" applyProtection="1">
      <alignment horizontal="left" vertical="center" wrapText="1"/>
      <protection locked="0"/>
    </xf>
    <xf numFmtId="0" fontId="1" fillId="0" borderId="0" xfId="0" applyFont="1" applyFill="1" applyBorder="1" applyAlignment="1">
      <alignment vertical="center"/>
    </xf>
    <xf numFmtId="0" fontId="23" fillId="0" borderId="9" xfId="0" applyFont="1" applyBorder="1" applyAlignment="1" applyProtection="1">
      <alignment horizontal="left" vertical="center"/>
      <protection locked="0"/>
    </xf>
    <xf numFmtId="0" fontId="23" fillId="0" borderId="11" xfId="0" applyFont="1" applyBorder="1" applyAlignment="1" applyProtection="1">
      <alignment horizontal="center" vertical="center" wrapText="1"/>
      <protection locked="0"/>
    </xf>
    <xf numFmtId="0" fontId="23" fillId="0" borderId="12" xfId="0" applyFont="1" applyBorder="1" applyAlignment="1" applyProtection="1">
      <alignment horizontal="left" vertical="center" wrapText="1"/>
      <protection locked="0"/>
    </xf>
    <xf numFmtId="0" fontId="23" fillId="0" borderId="13" xfId="0" applyFont="1" applyBorder="1" applyAlignment="1" applyProtection="1">
      <alignment horizontal="left" vertical="center" wrapText="1"/>
      <protection locked="0"/>
    </xf>
  </cellXfs>
  <cellStyles count="57">
    <cellStyle name="Normal" xfId="1" builtinId="0"/>
    <cellStyle name="千位分隔" xfId="2"/>
    <cellStyle name="货币" xfId="3"/>
    <cellStyle name="百分比" xfId="4"/>
    <cellStyle name="千位分隔[0]" xfId="5"/>
    <cellStyle name="货币[0]" xfId="6"/>
    <cellStyle name="超链接" xfId="7"/>
    <cellStyle name="已访问的超链接" xfId="8"/>
    <cellStyle name="注释" xfId="9"/>
    <cellStyle name="警告文本" xfId="10"/>
    <cellStyle name="标题" xfId="11"/>
    <cellStyle name="解释性文本" xfId="12"/>
    <cellStyle name="标题 1" xfId="13"/>
    <cellStyle name="标题 2" xfId="14"/>
    <cellStyle name="标题 3" xfId="15"/>
    <cellStyle name="标题 4" xfId="16"/>
    <cellStyle name="输入" xfId="17"/>
    <cellStyle name="输出" xfId="18"/>
    <cellStyle name="计算" xfId="19"/>
    <cellStyle name="检查单元格" xfId="20"/>
    <cellStyle name="链接单元格" xfId="21"/>
    <cellStyle name="汇总" xfId="22"/>
    <cellStyle name="好" xfId="23"/>
    <cellStyle name="差" xfId="24"/>
    <cellStyle name="适中" xfId="25"/>
    <cellStyle name="强调文字颜色 1" xfId="26"/>
    <cellStyle name="20% - 强调文字颜色 1" xfId="27"/>
    <cellStyle name="40% - 强调文字颜色 1" xfId="28"/>
    <cellStyle name="60% - 强调文字颜色 1" xfId="29"/>
    <cellStyle name="强调文字颜色 2" xfId="30"/>
    <cellStyle name="20% - 强调文字颜色 2" xfId="31"/>
    <cellStyle name="40% - 强调文字颜色 2" xfId="32"/>
    <cellStyle name="60% - 强调文字颜色 2" xfId="33"/>
    <cellStyle name="强调文字颜色 3" xfId="34"/>
    <cellStyle name="20% - 强调文字颜色 3" xfId="35"/>
    <cellStyle name="40% - 强调文字颜色 3" xfId="36"/>
    <cellStyle name="60% - 强调文字颜色 3" xfId="37"/>
    <cellStyle name="强调文字颜色 4" xfId="38"/>
    <cellStyle name="20% - 强调文字颜色 4" xfId="39"/>
    <cellStyle name="40% - 强调文字颜色 4" xfId="40"/>
    <cellStyle name="60% - 强调文字颜色 4" xfId="41"/>
    <cellStyle name="强调文字颜色 5" xfId="42"/>
    <cellStyle name="20% - 强调文字颜色 5" xfId="43"/>
    <cellStyle name="40% - 强调文字颜色 5" xfId="44"/>
    <cellStyle name="60% - 强调文字颜色 5" xfId="45"/>
    <cellStyle name="强调文字颜色 6" xfId="46"/>
    <cellStyle name="20% - 强调文字颜色 6" xfId="47"/>
    <cellStyle name="40% - 强调文字颜色 6" xfId="48"/>
    <cellStyle name="60% - 强调文字颜色 6" xfId="49"/>
    <cellStyle name="NumberStyle" xfId="50"/>
    <cellStyle name="TextStyle" xfId="51"/>
    <cellStyle name="MoneyStyle" xfId="50"/>
    <cellStyle name="TimeStyle" xfId="52"/>
    <cellStyle name="DateStyle" xfId="53"/>
    <cellStyle name="DateTimeStyle" xfId="54"/>
    <cellStyle name="PercentStyle" xfId="55"/>
    <cellStyle name="IntegralNumberStyle" xfId="56"/>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sharedStrings" Target="sharedStrings.xml"/><Relationship Id="rId19" Type="http://schemas.openxmlformats.org/officeDocument/2006/relationships/styles" Target="styles.xml"/><Relationship Id="rId20" Type="http://schemas.openxmlformats.org/officeDocument/2006/relationships/theme" Target="theme/theme1.xml"/><Relationship Id="rId2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1FAC12-C8FA-4875-8A22-4562FBBCF286}" mc:Ignorable="x14ac xr xr2 xr3">
  <sheetPr>
    <outlinePr summaryRight="0"/>
  </sheetPr>
  <dimension ref="A1:D21"/>
  <sheetViews>
    <sheetView showZeros="0" topLeftCell="A1" workbookViewId="0">
      <selection activeCell="A1" sqref="A1"/>
    </sheetView>
  </sheetViews>
  <sheetFormatPr defaultRowHeight="14.25" defaultColWidth="8.00390625" customHeight="1"/>
  <cols>
    <col min="1" max="1" width="39.57421875" customWidth="1"/>
    <col min="2" max="2" width="46.28125" customWidth="1"/>
    <col min="3" max="3" width="40.421875" customWidth="1"/>
    <col min="4" max="4" width="50.140625" customWidth="1"/>
  </cols>
  <sheetData>
    <row r="1" ht="12" customHeight="1">
      <c r="D1" s="1" t="s">
        <v>0</v>
      </c>
    </row>
    <row r="2" ht="36" customHeight="1">
      <c r="A2" s="2" t="s">
        <v>1</v>
      </c>
      <c r="B2" s="3"/>
      <c r="C2" s="3"/>
      <c r="D2" s="3"/>
    </row>
    <row r="3" ht="21" customHeight="1">
      <c r="A3" s="4" t="str">
        <f>"单位名称："&amp;"云南省人才服务中心"</f>
        <v>单位名称：云南省人才服务中心</v>
      </c>
      <c r="B3" s="5"/>
      <c r="C3" s="5"/>
      <c r="D3" s="6" t="s">
        <v>3</v>
      </c>
    </row>
    <row r="4" ht="19.5" customHeight="1">
      <c r="A4" s="7" t="s">
        <v>4</v>
      </c>
      <c r="B4" s="8"/>
      <c r="C4" s="7" t="s">
        <v>5</v>
      </c>
      <c r="D4" s="8"/>
    </row>
    <row r="5" ht="19.5" customHeight="1">
      <c r="A5" s="9" t="s">
        <v>6</v>
      </c>
      <c r="B5" s="9" t="s">
        <v>7</v>
      </c>
      <c r="C5" s="9" t="s">
        <v>8</v>
      </c>
      <c r="D5" s="9" t="s">
        <v>7</v>
      </c>
    </row>
    <row r="6" ht="19.5" customHeight="1">
      <c r="A6" s="10"/>
      <c r="B6" s="10"/>
      <c r="C6" s="10"/>
      <c r="D6" s="10"/>
    </row>
    <row r="7" ht="25.5" customHeight="1">
      <c r="A7" s="11" t="s">
        <v>9</v>
      </c>
      <c r="B7" s="12">
        <v>8500000</v>
      </c>
      <c r="C7" s="13" t="str">
        <f>"一"&amp;"、"&amp;"一般公共服务支出"</f>
        <v>一、一般公共服务支出</v>
      </c>
      <c r="D7" s="12"/>
    </row>
    <row r="8" ht="25.5" customHeight="1">
      <c r="A8" s="11" t="s">
        <v>11</v>
      </c>
      <c r="B8" s="12"/>
      <c r="C8" s="13" t="str">
        <f>"二"&amp;"、"&amp;"社会保障和就业支出"</f>
        <v>二、社会保障和就业支出</v>
      </c>
      <c r="D8" s="12">
        <v>8500000</v>
      </c>
    </row>
    <row r="9" ht="25.5" customHeight="1">
      <c r="A9" s="11" t="s">
        <v>13</v>
      </c>
      <c r="B9" s="12"/>
      <c r="C9" s="13" t="str">
        <f>"三"&amp;"、"&amp;"卫生健康支出"</f>
        <v>三、卫生健康支出</v>
      </c>
      <c r="D9" s="12"/>
    </row>
    <row r="10" ht="25.5" customHeight="1">
      <c r="A10" s="11" t="s">
        <v>15</v>
      </c>
      <c r="B10" s="14"/>
      <c r="C10" s="13" t="str">
        <f>"四"&amp;"、"&amp;"住房保障支出"</f>
        <v>四、住房保障支出</v>
      </c>
      <c r="D10" s="12"/>
    </row>
    <row r="11" ht="25.5" customHeight="1">
      <c r="A11" s="11" t="s">
        <v>17</v>
      </c>
      <c r="B11" s="12"/>
      <c r="C11" s="13"/>
      <c r="D11" s="12"/>
    </row>
    <row r="12" ht="25.5" customHeight="1">
      <c r="A12" s="11" t="s">
        <v>18</v>
      </c>
      <c r="B12" s="14"/>
      <c r="C12" s="13"/>
      <c r="D12" s="12"/>
    </row>
    <row r="13" ht="25.5" customHeight="1">
      <c r="A13" s="11" t="s">
        <v>19</v>
      </c>
      <c r="B13" s="14"/>
      <c r="C13" s="13"/>
      <c r="D13" s="12"/>
    </row>
    <row r="14" ht="25.5" customHeight="1">
      <c r="A14" s="11" t="s">
        <v>20</v>
      </c>
      <c r="B14" s="14"/>
      <c r="C14" s="13"/>
      <c r="D14" s="12"/>
    </row>
    <row r="15" ht="25.5" customHeight="1">
      <c r="A15" s="15" t="s">
        <v>21</v>
      </c>
      <c r="B15" s="14"/>
      <c r="C15" s="13"/>
      <c r="D15" s="12"/>
    </row>
    <row r="16" ht="25.5" customHeight="1">
      <c r="A16" s="15" t="s">
        <v>22</v>
      </c>
      <c r="B16" s="12"/>
      <c r="C16" s="13"/>
      <c r="D16" s="12"/>
    </row>
    <row r="17" ht="25.5" customHeight="1">
      <c r="A17" s="16" t="s">
        <v>23</v>
      </c>
      <c r="B17" s="17">
        <v>8500000</v>
      </c>
      <c r="C17" s="18" t="s">
        <v>24</v>
      </c>
      <c r="D17" s="17">
        <v>8500000</v>
      </c>
    </row>
    <row r="18" ht="25.5" customHeight="1">
      <c r="A18" s="19" t="s">
        <v>25</v>
      </c>
      <c r="B18" s="17"/>
      <c r="C18" s="20" t="s">
        <v>26</v>
      </c>
      <c r="D18" s="21"/>
    </row>
    <row r="19" ht="25.5" customHeight="1">
      <c r="A19" s="22" t="s">
        <v>27</v>
      </c>
      <c r="B19" s="12"/>
      <c r="C19" s="23" t="s">
        <v>27</v>
      </c>
      <c r="D19" s="14"/>
    </row>
    <row r="20" ht="25.5" customHeight="1">
      <c r="A20" s="22" t="s">
        <v>28</v>
      </c>
      <c r="B20" s="12"/>
      <c r="C20" s="23" t="s">
        <v>29</v>
      </c>
      <c r="D20" s="14"/>
    </row>
    <row r="21" ht="25.5" customHeight="1">
      <c r="A21" s="24" t="s">
        <v>30</v>
      </c>
      <c r="B21" s="17">
        <v>8500000</v>
      </c>
      <c r="C21" s="18" t="s">
        <v>31</v>
      </c>
      <c r="D21" s="25">
        <v>8500000</v>
      </c>
    </row>
  </sheetData>
  <mergeCells>
    <mergeCell ref="A2:D2"/>
    <mergeCell ref="A3:B3"/>
    <mergeCell ref="A4:B4"/>
    <mergeCell ref="C4:D4"/>
    <mergeCell ref="A5:A6"/>
    <mergeCell ref="B5:B6"/>
    <mergeCell ref="C5:C6"/>
    <mergeCell ref="D5:D6"/>
  </mergeCells>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4E1196-61C3-1B06-51E6-658B2D301671}" mc:Ignorable="x14ac xr xr2 xr3">
  <sheetPr>
    <outlinePr summaryRight="0"/>
  </sheetPr>
  <dimension ref="A1:S9"/>
  <sheetViews>
    <sheetView showZeros="0" topLeftCell="A1" workbookViewId="0">
      <selection activeCell="A1" sqref="A1"/>
    </sheetView>
  </sheetViews>
  <sheetFormatPr defaultRowHeight="14.25" defaultColWidth="8.00390625" customHeight="1"/>
  <cols>
    <col min="1" max="1" width="21.140625" customWidth="1"/>
    <col min="2" max="2" width="35.28125" customWidth="1"/>
    <col min="3" max="19" width="16.140625" customWidth="1"/>
  </cols>
  <sheetData>
    <row r="1" ht="12" customHeight="1">
      <c r="A1" s="26"/>
      <c r="J1" s="27"/>
      <c r="R1" s="28" t="s">
        <v>32</v>
      </c>
    </row>
    <row r="2" ht="36" customHeight="1">
      <c r="A2" s="29" t="s">
        <v>33</v>
      </c>
      <c r="B2" s="30"/>
      <c r="C2" s="30"/>
      <c r="D2" s="30"/>
      <c r="E2" s="30"/>
      <c r="F2" s="30"/>
      <c r="G2" s="30"/>
      <c r="H2" s="30"/>
      <c r="I2" s="30"/>
      <c r="J2" s="31"/>
      <c r="K2" s="30"/>
      <c r="L2" s="30"/>
      <c r="M2" s="30"/>
      <c r="N2" s="30"/>
      <c r="O2" s="30"/>
      <c r="P2" s="30"/>
      <c r="Q2" s="30"/>
      <c r="R2" s="30"/>
      <c r="S2" s="30"/>
    </row>
    <row r="3" ht="20.25" customHeight="1">
      <c r="A3" s="4" t="str">
        <f>"单位名称："&amp;"云南省人才服务中心"</f>
        <v>单位名称：云南省人才服务中心</v>
      </c>
      <c r="B3" s="32"/>
      <c r="C3" s="32"/>
      <c r="D3" s="32"/>
      <c r="E3" s="32"/>
      <c r="F3" s="32"/>
      <c r="G3" s="32"/>
      <c r="H3" s="32"/>
      <c r="I3" s="32"/>
      <c r="J3" s="33"/>
      <c r="K3" s="32"/>
      <c r="L3" s="32"/>
      <c r="M3" s="32"/>
      <c r="N3" s="34"/>
      <c r="O3" s="34"/>
      <c r="P3" s="34"/>
      <c r="Q3" s="34"/>
      <c r="R3" s="34" t="s">
        <v>3</v>
      </c>
      <c r="S3" s="34" t="s">
        <v>3</v>
      </c>
    </row>
    <row r="4" ht="18.75" customHeight="1">
      <c r="A4" s="35" t="s">
        <v>34</v>
      </c>
      <c r="B4" s="36" t="s">
        <v>35</v>
      </c>
      <c r="C4" s="36" t="s">
        <v>36</v>
      </c>
      <c r="D4" s="37" t="s">
        <v>37</v>
      </c>
      <c r="E4" s="38"/>
      <c r="F4" s="38"/>
      <c r="G4" s="38"/>
      <c r="H4" s="38"/>
      <c r="I4" s="38"/>
      <c r="J4" s="39"/>
      <c r="K4" s="38"/>
      <c r="L4" s="38"/>
      <c r="M4" s="38"/>
      <c r="N4" s="40"/>
      <c r="O4" s="40" t="s">
        <v>25</v>
      </c>
      <c r="P4" s="40"/>
      <c r="Q4" s="40"/>
      <c r="R4" s="40"/>
      <c r="S4" s="40"/>
    </row>
    <row r="5" ht="18" customHeight="1">
      <c r="A5" s="41"/>
      <c r="B5" s="42"/>
      <c r="C5" s="42"/>
      <c r="D5" s="42" t="s">
        <v>38</v>
      </c>
      <c r="E5" s="42" t="s">
        <v>39</v>
      </c>
      <c r="F5" s="42" t="s">
        <v>40</v>
      </c>
      <c r="G5" s="42" t="s">
        <v>41</v>
      </c>
      <c r="H5" s="42" t="s">
        <v>42</v>
      </c>
      <c r="I5" s="43" t="s">
        <v>43</v>
      </c>
      <c r="J5" s="44"/>
      <c r="K5" s="43" t="s">
        <v>44</v>
      </c>
      <c r="L5" s="43" t="s">
        <v>45</v>
      </c>
      <c r="M5" s="43" t="s">
        <v>46</v>
      </c>
      <c r="N5" s="45" t="s">
        <v>47</v>
      </c>
      <c r="O5" s="46" t="s">
        <v>38</v>
      </c>
      <c r="P5" s="46" t="s">
        <v>39</v>
      </c>
      <c r="Q5" s="46" t="s">
        <v>40</v>
      </c>
      <c r="R5" s="46" t="s">
        <v>41</v>
      </c>
      <c r="S5" s="46" t="s">
        <v>48</v>
      </c>
    </row>
    <row r="6" ht="29.25" customHeight="1">
      <c r="A6" s="47"/>
      <c r="B6" s="48"/>
      <c r="C6" s="48"/>
      <c r="D6" s="48"/>
      <c r="E6" s="48"/>
      <c r="F6" s="48"/>
      <c r="G6" s="48"/>
      <c r="H6" s="48"/>
      <c r="I6" s="49" t="s">
        <v>38</v>
      </c>
      <c r="J6" s="49" t="s">
        <v>49</v>
      </c>
      <c r="K6" s="49" t="s">
        <v>44</v>
      </c>
      <c r="L6" s="49" t="s">
        <v>45</v>
      </c>
      <c r="M6" s="49" t="s">
        <v>46</v>
      </c>
      <c r="N6" s="49" t="s">
        <v>47</v>
      </c>
      <c r="O6" s="49"/>
      <c r="P6" s="49"/>
      <c r="Q6" s="49"/>
      <c r="R6" s="49"/>
      <c r="S6" s="49"/>
    </row>
    <row r="7" ht="16.5" customHeight="1">
      <c r="A7" s="50">
        <v>1</v>
      </c>
      <c r="B7" s="51">
        <v>2</v>
      </c>
      <c r="C7" s="51">
        <v>3</v>
      </c>
      <c r="D7" s="51">
        <v>4</v>
      </c>
      <c r="E7" s="50">
        <v>5</v>
      </c>
      <c r="F7" s="51">
        <v>6</v>
      </c>
      <c r="G7" s="51">
        <v>7</v>
      </c>
      <c r="H7" s="50">
        <v>8</v>
      </c>
      <c r="I7" s="51">
        <v>9</v>
      </c>
      <c r="J7" s="52">
        <v>10</v>
      </c>
      <c r="K7" s="52">
        <v>11</v>
      </c>
      <c r="L7" s="53">
        <v>12</v>
      </c>
      <c r="M7" s="52">
        <v>13</v>
      </c>
      <c r="N7" s="52">
        <v>14</v>
      </c>
      <c r="O7" s="52">
        <v>15</v>
      </c>
      <c r="P7" s="52">
        <v>16</v>
      </c>
      <c r="Q7" s="52">
        <v>17</v>
      </c>
      <c r="R7" s="52">
        <v>18</v>
      </c>
      <c r="S7" s="52">
        <v>19</v>
      </c>
    </row>
    <row r="8" ht="31.5" customHeight="1">
      <c r="A8" s="54" t="s">
        <v>50</v>
      </c>
      <c r="B8" s="54" t="s">
        <v>51</v>
      </c>
      <c r="C8" s="26">
        <v>8500000</v>
      </c>
      <c r="D8" s="12">
        <v>8500000</v>
      </c>
      <c r="E8" s="14">
        <v>8500000</v>
      </c>
      <c r="F8" s="14"/>
      <c r="G8" s="14"/>
      <c r="H8" s="14"/>
      <c r="I8" s="14"/>
      <c r="J8" s="14"/>
      <c r="K8" s="14"/>
      <c r="L8" s="14"/>
      <c r="M8" s="14"/>
      <c r="N8" s="14"/>
      <c r="O8" s="14"/>
      <c r="P8" s="14"/>
      <c r="Q8" s="14"/>
      <c r="R8" s="14"/>
      <c r="S8" s="14"/>
    </row>
    <row r="9" ht="16.5" customHeight="1">
      <c r="A9" s="55" t="s">
        <v>36</v>
      </c>
      <c r="B9" s="56"/>
      <c r="C9" s="12">
        <v>8500000</v>
      </c>
      <c r="D9" s="12">
        <v>8500000</v>
      </c>
      <c r="E9" s="14">
        <v>8500000</v>
      </c>
      <c r="F9" s="14"/>
      <c r="G9" s="14"/>
      <c r="H9" s="14"/>
      <c r="I9" s="14"/>
      <c r="J9" s="14"/>
      <c r="K9" s="14"/>
      <c r="L9" s="14"/>
      <c r="M9" s="14"/>
      <c r="N9" s="14"/>
      <c r="O9" s="14"/>
      <c r="P9" s="14"/>
      <c r="Q9" s="14"/>
      <c r="R9" s="14"/>
      <c r="S9" s="14"/>
    </row>
  </sheetData>
  <mergeCells>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284DD6-523D-0014-3494-DD44906261DA}" mc:Ignorable="x14ac xr xr2 xr3">
  <sheetPr>
    <outlinePr summaryRight="0"/>
  </sheetPr>
  <dimension ref="A1:O10"/>
  <sheetViews>
    <sheetView showZeros="0" topLeftCell="A1" workbookViewId="0">
      <selection activeCell="A1" sqref="A1"/>
    </sheetView>
  </sheetViews>
  <sheetFormatPr defaultRowHeight="14.25" defaultColWidth="9.140625" customHeight="1"/>
  <cols>
    <col min="1" max="1" width="14.28125" customWidth="1"/>
    <col min="2" max="2" width="32.57421875" customWidth="1"/>
    <col min="3" max="6" width="18.8515625" customWidth="1"/>
    <col min="7" max="7" width="21.28125" customWidth="1"/>
    <col min="8" max="9" width="18.8515625" customWidth="1"/>
    <col min="10" max="10" width="17.8515625" customWidth="1"/>
    <col min="11" max="15" width="18.8515625" customWidth="1"/>
  </cols>
  <sheetData>
    <row r="1" ht="15.75" customHeight="1">
      <c r="O1" s="57" t="s">
        <v>52</v>
      </c>
    </row>
    <row r="2" ht="28.5" customHeight="1">
      <c r="A2" s="30" t="s">
        <v>53</v>
      </c>
      <c r="B2" s="30"/>
      <c r="C2" s="30"/>
      <c r="D2" s="30"/>
      <c r="E2" s="30"/>
      <c r="F2" s="30"/>
      <c r="G2" s="30"/>
      <c r="H2" s="30"/>
      <c r="I2" s="30"/>
      <c r="J2" s="30"/>
      <c r="K2" s="30"/>
      <c r="L2" s="30"/>
      <c r="M2" s="30"/>
      <c r="N2" s="30"/>
      <c r="O2" s="30"/>
    </row>
    <row r="3" ht="15" customHeight="1">
      <c r="A3" s="58" t="str">
        <f>"单位名称："&amp;"云南省人才服务中心"</f>
        <v>单位名称：云南省人才服务中心</v>
      </c>
      <c r="B3" s="59"/>
      <c r="C3" s="60"/>
      <c r="D3" s="60"/>
      <c r="E3" s="60"/>
      <c r="F3" s="60"/>
      <c r="G3" s="32"/>
      <c r="H3" s="60"/>
      <c r="I3" s="60"/>
      <c r="J3" s="32"/>
      <c r="K3" s="60"/>
      <c r="L3" s="60"/>
      <c r="M3" s="32"/>
      <c r="N3" s="32"/>
      <c r="O3" s="61" t="s">
        <v>3</v>
      </c>
    </row>
    <row r="4" ht="18.75" customHeight="1">
      <c r="A4" s="62" t="s">
        <v>54</v>
      </c>
      <c r="B4" s="62" t="s">
        <v>55</v>
      </c>
      <c r="C4" s="9" t="s">
        <v>36</v>
      </c>
      <c r="D4" s="63" t="s">
        <v>39</v>
      </c>
      <c r="E4" s="63"/>
      <c r="F4" s="63"/>
      <c r="G4" s="64" t="s">
        <v>40</v>
      </c>
      <c r="H4" s="62" t="s">
        <v>41</v>
      </c>
      <c r="I4" s="62" t="s">
        <v>56</v>
      </c>
      <c r="J4" s="7" t="s">
        <v>57</v>
      </c>
      <c r="K4" s="65" t="s">
        <v>58</v>
      </c>
      <c r="L4" s="65" t="s">
        <v>59</v>
      </c>
      <c r="M4" s="65" t="s">
        <v>60</v>
      </c>
      <c r="N4" s="65" t="s">
        <v>61</v>
      </c>
      <c r="O4" s="66" t="s">
        <v>62</v>
      </c>
    </row>
    <row r="5" ht="30" customHeight="1">
      <c r="A5" s="10"/>
      <c r="B5" s="10"/>
      <c r="C5" s="10"/>
      <c r="D5" s="63" t="s">
        <v>38</v>
      </c>
      <c r="E5" s="63" t="s">
        <v>63</v>
      </c>
      <c r="F5" s="63" t="s">
        <v>64</v>
      </c>
      <c r="G5" s="10"/>
      <c r="H5" s="10"/>
      <c r="I5" s="10"/>
      <c r="J5" s="63" t="s">
        <v>38</v>
      </c>
      <c r="K5" s="67" t="s">
        <v>58</v>
      </c>
      <c r="L5" s="67" t="s">
        <v>59</v>
      </c>
      <c r="M5" s="67" t="s">
        <v>60</v>
      </c>
      <c r="N5" s="67" t="s">
        <v>61</v>
      </c>
      <c r="O5" s="67" t="s">
        <v>62</v>
      </c>
    </row>
    <row r="6" ht="16.5" customHeight="1">
      <c r="A6" s="63">
        <v>1</v>
      </c>
      <c r="B6" s="63">
        <v>2</v>
      </c>
      <c r="C6" s="63">
        <v>3</v>
      </c>
      <c r="D6" s="63">
        <v>4</v>
      </c>
      <c r="E6" s="63">
        <v>5</v>
      </c>
      <c r="F6" s="63">
        <v>6</v>
      </c>
      <c r="G6" s="63">
        <v>7</v>
      </c>
      <c r="H6" s="68">
        <v>8</v>
      </c>
      <c r="I6" s="68">
        <v>9</v>
      </c>
      <c r="J6" s="68">
        <v>10</v>
      </c>
      <c r="K6" s="68">
        <v>11</v>
      </c>
      <c r="L6" s="68">
        <v>12</v>
      </c>
      <c r="M6" s="68">
        <v>13</v>
      </c>
      <c r="N6" s="68">
        <v>14</v>
      </c>
      <c r="O6" s="63">
        <v>15</v>
      </c>
    </row>
    <row r="7" ht="20.25" customHeight="1">
      <c r="A7" s="54" t="s">
        <v>65</v>
      </c>
      <c r="B7" s="54" t="s">
        <v>66</v>
      </c>
      <c r="C7" s="12">
        <v>8500000</v>
      </c>
      <c r="D7" s="12">
        <v>8500000</v>
      </c>
      <c r="E7" s="12"/>
      <c r="F7" s="12">
        <v>8500000</v>
      </c>
      <c r="G7" s="14"/>
      <c r="H7" s="12"/>
      <c r="I7" s="12"/>
      <c r="J7" s="12"/>
      <c r="K7" s="12"/>
      <c r="L7" s="12"/>
      <c r="M7" s="14"/>
      <c r="N7" s="12"/>
      <c r="O7" s="12"/>
    </row>
    <row r="8" ht="20.25" customHeight="1">
      <c r="A8" s="69" t="s">
        <v>67</v>
      </c>
      <c r="B8" s="69" t="s">
        <v>68</v>
      </c>
      <c r="C8" s="12">
        <v>8500000</v>
      </c>
      <c r="D8" s="12">
        <v>8500000</v>
      </c>
      <c r="E8" s="12"/>
      <c r="F8" s="12">
        <v>8500000</v>
      </c>
      <c r="G8" s="14"/>
      <c r="H8" s="12"/>
      <c r="I8" s="12"/>
      <c r="J8" s="12"/>
      <c r="K8" s="12"/>
      <c r="L8" s="12"/>
      <c r="M8" s="14"/>
      <c r="N8" s="12"/>
      <c r="O8" s="12"/>
    </row>
    <row r="9" ht="20.25" customHeight="1">
      <c r="A9" s="70" t="s">
        <v>69</v>
      </c>
      <c r="B9" s="70" t="s">
        <v>70</v>
      </c>
      <c r="C9" s="12">
        <v>8500000</v>
      </c>
      <c r="D9" s="12">
        <v>8500000</v>
      </c>
      <c r="E9" s="12"/>
      <c r="F9" s="12">
        <v>8500000</v>
      </c>
      <c r="G9" s="14"/>
      <c r="H9" s="12"/>
      <c r="I9" s="12"/>
      <c r="J9" s="12"/>
      <c r="K9" s="12"/>
      <c r="L9" s="12"/>
      <c r="M9" s="14"/>
      <c r="N9" s="12"/>
      <c r="O9" s="12"/>
    </row>
    <row r="10" ht="17.25" customHeight="1">
      <c r="A10" s="71" t="s">
        <v>71</v>
      </c>
      <c r="B10" s="72" t="s">
        <v>71</v>
      </c>
      <c r="C10" s="12">
        <v>8500000</v>
      </c>
      <c r="D10" s="12">
        <v>8500000</v>
      </c>
      <c r="E10" s="12"/>
      <c r="F10" s="12">
        <v>8500000</v>
      </c>
      <c r="G10" s="14"/>
      <c r="H10" s="12"/>
      <c r="I10" s="12"/>
      <c r="J10" s="12"/>
      <c r="K10" s="12"/>
      <c r="L10" s="12"/>
      <c r="M10" s="14"/>
      <c r="N10" s="12"/>
      <c r="O10" s="12"/>
    </row>
  </sheetData>
  <mergeCells>
    <mergeCell ref="A2:O2"/>
    <mergeCell ref="A3:L3"/>
    <mergeCell ref="D4:F4"/>
    <mergeCell ref="J4:O4"/>
    <mergeCell ref="A10:B10"/>
    <mergeCell ref="A4:A5"/>
    <mergeCell ref="B4:B5"/>
    <mergeCell ref="C4:C5"/>
    <mergeCell ref="G4:G5"/>
    <mergeCell ref="H4:H5"/>
    <mergeCell ref="I4:I5"/>
  </mergeCells>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63A5C-543B-6339-686F-CF8BF170CC6F}" mc:Ignorable="x14ac xr xr2 xr3">
  <sheetPr>
    <outlinePr summaryRight="0"/>
  </sheetPr>
  <dimension ref="A1:D16"/>
  <sheetViews>
    <sheetView showZeros="0" topLeftCell="A1" workbookViewId="0">
      <selection activeCell="A1" sqref="A1"/>
    </sheetView>
  </sheetViews>
  <sheetFormatPr defaultRowHeight="14.25" defaultColWidth="9.140625" customHeight="1"/>
  <cols>
    <col min="1" max="1" width="49.28125" customWidth="1"/>
    <col min="2" max="2" width="43.28125" customWidth="1"/>
    <col min="3" max="3" width="48.57421875" customWidth="1"/>
    <col min="4" max="4" width="41.140625" customWidth="1"/>
  </cols>
  <sheetData>
    <row r="1" ht="14.25" customHeight="1">
      <c r="D1" s="6" t="s">
        <v>72</v>
      </c>
    </row>
    <row r="2" ht="31.5" customHeight="1">
      <c r="A2" s="2" t="s">
        <v>73</v>
      </c>
      <c r="B2" s="73"/>
      <c r="C2" s="73"/>
      <c r="D2" s="73"/>
    </row>
    <row r="3" ht="17.25" customHeight="1">
      <c r="A3" s="74" t="str">
        <f>"单位名称："&amp;"云南省人才服务中心"</f>
        <v>单位名称：云南省人才服务中心</v>
      </c>
      <c r="B3" s="5"/>
      <c r="C3" s="5"/>
      <c r="D3" s="1" t="s">
        <v>3</v>
      </c>
    </row>
    <row r="4" ht="24.75" customHeight="1">
      <c r="A4" s="7" t="s">
        <v>4</v>
      </c>
      <c r="B4" s="8"/>
      <c r="C4" s="7" t="s">
        <v>5</v>
      </c>
      <c r="D4" s="8"/>
    </row>
    <row r="5" ht="15.75" customHeight="1">
      <c r="A5" s="9" t="s">
        <v>6</v>
      </c>
      <c r="B5" s="75" t="s">
        <v>7</v>
      </c>
      <c r="C5" s="9" t="s">
        <v>74</v>
      </c>
      <c r="D5" s="75" t="s">
        <v>7</v>
      </c>
    </row>
    <row r="6" ht="14.25" customHeight="1">
      <c r="A6" s="10"/>
      <c r="B6" s="76"/>
      <c r="C6" s="10"/>
      <c r="D6" s="76"/>
    </row>
    <row r="7" ht="29.25" customHeight="1">
      <c r="A7" s="77" t="s">
        <v>75</v>
      </c>
      <c r="B7" s="25">
        <v>8500000</v>
      </c>
      <c r="C7" s="78" t="s">
        <v>76</v>
      </c>
      <c r="D7" s="25">
        <v>8500000</v>
      </c>
    </row>
    <row r="8" ht="29.25" customHeight="1">
      <c r="A8" s="79" t="s">
        <v>77</v>
      </c>
      <c r="B8" s="14">
        <v>8500000</v>
      </c>
      <c r="C8" s="13" t="str">
        <f>"（一）"&amp;"一般公共服务支出"</f>
        <v>（一）一般公共服务支出</v>
      </c>
      <c r="D8" s="14"/>
    </row>
    <row r="9" ht="29.25" customHeight="1">
      <c r="A9" s="79" t="s">
        <v>79</v>
      </c>
      <c r="B9" s="14"/>
      <c r="C9" s="13" t="str">
        <f>"（二）"&amp;"社会保障和就业支出"</f>
        <v>（二）社会保障和就业支出</v>
      </c>
      <c r="D9" s="14">
        <v>8500000</v>
      </c>
    </row>
    <row r="10" ht="29.25" customHeight="1">
      <c r="A10" s="79" t="s">
        <v>81</v>
      </c>
      <c r="B10" s="14"/>
      <c r="C10" s="13" t="str">
        <f>"（三）"&amp;"卫生健康支出"</f>
        <v>（三）卫生健康支出</v>
      </c>
      <c r="D10" s="14"/>
    </row>
    <row r="11" ht="29.25" customHeight="1">
      <c r="A11" s="80" t="s">
        <v>83</v>
      </c>
      <c r="B11" s="17"/>
      <c r="C11" s="13" t="str">
        <f>"（四）"&amp;"住房保障支出"</f>
        <v>（四）住房保障支出</v>
      </c>
      <c r="D11" s="14"/>
    </row>
    <row r="12" ht="29.25" customHeight="1">
      <c r="A12" s="79" t="s">
        <v>77</v>
      </c>
      <c r="B12" s="12"/>
      <c r="C12" s="18"/>
      <c r="D12" s="17"/>
    </row>
    <row r="13" ht="29.25" customHeight="1">
      <c r="A13" s="23" t="s">
        <v>79</v>
      </c>
      <c r="B13" s="12"/>
      <c r="C13" s="18"/>
      <c r="D13" s="17"/>
    </row>
    <row r="14" ht="29.25" customHeight="1">
      <c r="A14" s="23" t="s">
        <v>81</v>
      </c>
      <c r="B14" s="17"/>
      <c r="C14" s="18"/>
      <c r="D14" s="17"/>
    </row>
    <row r="15" ht="29.25" customHeight="1">
      <c r="A15" s="81"/>
      <c r="B15" s="17"/>
      <c r="C15" s="11" t="s">
        <v>85</v>
      </c>
      <c r="D15" s="17"/>
    </row>
    <row r="16" ht="29.25" customHeight="1">
      <c r="A16" s="81" t="s">
        <v>86</v>
      </c>
      <c r="B16" s="17">
        <v>8500000</v>
      </c>
      <c r="C16" s="18" t="s">
        <v>31</v>
      </c>
      <c r="D16" s="17">
        <v>8500000</v>
      </c>
    </row>
  </sheetData>
  <mergeCells>
    <mergeCell ref="A2:D2"/>
    <mergeCell ref="A3:B3"/>
    <mergeCell ref="A4:B4"/>
    <mergeCell ref="C4:D4"/>
    <mergeCell ref="A5:A6"/>
    <mergeCell ref="B5:B6"/>
    <mergeCell ref="C5:C6"/>
    <mergeCell ref="D5:D6"/>
  </mergeCells>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C35969-427C-2FC1-585E-23B6F6434B71}" mc:Ignorable="x14ac xr xr2 xr3">
  <sheetPr>
    <outlinePr summaryRight="0"/>
  </sheetPr>
  <dimension ref="A1:G10"/>
  <sheetViews>
    <sheetView showZeros="0" topLeftCell="A1" workbookViewId="0">
      <selection activeCell="A1" sqref="A1"/>
    </sheetView>
  </sheetViews>
  <sheetFormatPr defaultRowHeight="14.25" defaultColWidth="9.140625" customHeight="1"/>
  <cols>
    <col min="1" max="1" width="20.140625" customWidth="1"/>
    <col min="2" max="2" width="37.28125" customWidth="1"/>
    <col min="3" max="3" width="24.28125" customWidth="1"/>
    <col min="4" max="6" width="25.00390625" customWidth="1"/>
    <col min="7" max="7" width="24.28125" customWidth="1"/>
  </cols>
  <sheetData>
    <row r="1" ht="12" customHeight="1">
      <c r="D1" s="82"/>
      <c r="F1" s="57"/>
      <c r="G1" s="57" t="s">
        <v>87</v>
      </c>
    </row>
    <row r="2" ht="39" customHeight="1">
      <c r="A2" s="83" t="s">
        <v>88</v>
      </c>
      <c r="B2" s="83"/>
      <c r="C2" s="83"/>
      <c r="D2" s="83"/>
      <c r="E2" s="83"/>
      <c r="F2" s="83"/>
      <c r="G2" s="83"/>
    </row>
    <row r="3" ht="18" customHeight="1">
      <c r="A3" s="74" t="str">
        <f>"单位名称："&amp;"云南省人才服务中心"</f>
        <v>单位名称：云南省人才服务中心</v>
      </c>
      <c r="F3" s="61"/>
      <c r="G3" s="61" t="s">
        <v>3</v>
      </c>
    </row>
    <row r="4" ht="20.25" customHeight="1">
      <c r="A4" s="84" t="s">
        <v>89</v>
      </c>
      <c r="B4" s="85"/>
      <c r="C4" s="86" t="s">
        <v>36</v>
      </c>
      <c r="D4" s="87" t="s">
        <v>63</v>
      </c>
      <c r="E4" s="87"/>
      <c r="F4" s="8"/>
      <c r="G4" s="86" t="s">
        <v>64</v>
      </c>
    </row>
    <row r="5" ht="20.25" customHeight="1">
      <c r="A5" s="88" t="s">
        <v>54</v>
      </c>
      <c r="B5" s="89" t="s">
        <v>55</v>
      </c>
      <c r="C5" s="90"/>
      <c r="D5" s="90" t="s">
        <v>38</v>
      </c>
      <c r="E5" s="90" t="s">
        <v>90</v>
      </c>
      <c r="F5" s="90" t="s">
        <v>91</v>
      </c>
      <c r="G5" s="90"/>
    </row>
    <row r="6" ht="13.5" customHeight="1">
      <c r="A6" s="91" t="s">
        <v>92</v>
      </c>
      <c r="B6" s="91" t="s">
        <v>93</v>
      </c>
      <c r="C6" s="91" t="s">
        <v>94</v>
      </c>
      <c r="D6" s="63"/>
      <c r="E6" s="91" t="s">
        <v>95</v>
      </c>
      <c r="F6" s="91" t="s">
        <v>96</v>
      </c>
      <c r="G6" s="91" t="s">
        <v>97</v>
      </c>
    </row>
    <row r="7" ht="18" customHeight="1">
      <c r="A7" s="54" t="s">
        <v>65</v>
      </c>
      <c r="B7" s="54" t="s">
        <v>66</v>
      </c>
      <c r="C7" s="26">
        <v>8500000</v>
      </c>
      <c r="D7" s="26"/>
      <c r="E7" s="26"/>
      <c r="F7" s="26"/>
      <c r="G7" s="26">
        <v>8500000</v>
      </c>
    </row>
    <row r="8" ht="18" customHeight="1">
      <c r="A8" s="54" t="s">
        <v>67</v>
      </c>
      <c r="B8" s="69" t="s">
        <v>68</v>
      </c>
      <c r="C8" s="26">
        <v>8500000</v>
      </c>
      <c r="D8" s="26"/>
      <c r="E8" s="26"/>
      <c r="F8" s="26"/>
      <c r="G8" s="26">
        <v>8500000</v>
      </c>
    </row>
    <row r="9" ht="18" customHeight="1">
      <c r="A9" s="54" t="s">
        <v>69</v>
      </c>
      <c r="B9" s="70" t="s">
        <v>70</v>
      </c>
      <c r="C9" s="26">
        <v>8500000</v>
      </c>
      <c r="D9" s="26"/>
      <c r="E9" s="26"/>
      <c r="F9" s="26"/>
      <c r="G9" s="26">
        <v>8500000</v>
      </c>
    </row>
    <row r="10" ht="18" customHeight="1">
      <c r="A10" s="50" t="s">
        <v>71</v>
      </c>
      <c r="B10" s="92" t="s">
        <v>71</v>
      </c>
      <c r="C10" s="26">
        <v>8500000</v>
      </c>
      <c r="D10" s="26"/>
      <c r="E10" s="26"/>
      <c r="F10" s="26"/>
      <c r="G10" s="26">
        <v>8500000</v>
      </c>
    </row>
  </sheetData>
  <mergeCells>
    <mergeCell ref="A2:G2"/>
    <mergeCell ref="A3:E3"/>
    <mergeCell ref="A4:B4"/>
    <mergeCell ref="D4:F4"/>
    <mergeCell ref="A10:B10"/>
    <mergeCell ref="C4:C5"/>
    <mergeCell ref="G4:G5"/>
  </mergeCells>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9933AD-2CAA-C01D-D528-FAB4CB7FF57F}" mc:Ignorable="x14ac xr xr2 xr3">
  <sheetPr>
    <outlinePr summaryRight="0"/>
  </sheetPr>
  <dimension ref="A1:F21"/>
  <sheetViews>
    <sheetView showZeros="0" topLeftCell="A1" workbookViewId="0">
      <selection activeCell="B20" sqref="B20:B21"/>
    </sheetView>
  </sheetViews>
  <sheetFormatPr defaultRowHeight="14.25" defaultColWidth="9.140625" customHeight="1"/>
  <cols>
    <col min="1" max="1" width="27.421875" customWidth="1"/>
    <col min="2" max="6" width="31.140625" customWidth="1"/>
  </cols>
  <sheetData>
    <row r="1" ht="12" customHeight="1">
      <c r="A1" s="93"/>
      <c r="B1" s="93"/>
      <c r="C1" s="94"/>
      <c r="F1" s="95" t="s">
        <v>98</v>
      </c>
    </row>
    <row r="2" ht="25.5" customHeight="1">
      <c r="A2" s="96" t="s">
        <v>99</v>
      </c>
      <c r="B2" s="96"/>
      <c r="C2" s="96"/>
      <c r="D2" s="96"/>
      <c r="E2" s="96"/>
      <c r="F2" s="96"/>
    </row>
    <row r="3" ht="15.75" customHeight="1">
      <c r="A3" s="74" t="str">
        <f>"单位名称："&amp;"云南省人才服务中心"</f>
        <v>单位名称：云南省人才服务中心</v>
      </c>
      <c r="B3" s="93"/>
      <c r="C3" s="94"/>
      <c r="F3" s="95" t="s">
        <v>100</v>
      </c>
    </row>
    <row r="4" ht="19.5" customHeight="1">
      <c r="A4" s="62" t="s">
        <v>101</v>
      </c>
      <c r="B4" s="9" t="s">
        <v>102</v>
      </c>
      <c r="C4" s="7" t="s">
        <v>103</v>
      </c>
      <c r="D4" s="87"/>
      <c r="E4" s="8"/>
      <c r="F4" s="9" t="s">
        <v>104</v>
      </c>
    </row>
    <row r="5" ht="19.5" customHeight="1">
      <c r="A5" s="76"/>
      <c r="B5" s="10"/>
      <c r="C5" s="63" t="s">
        <v>38</v>
      </c>
      <c r="D5" s="63" t="s">
        <v>105</v>
      </c>
      <c r="E5" s="63" t="s">
        <v>106</v>
      </c>
      <c r="F5" s="10"/>
    </row>
    <row r="6" ht="18.75" customHeight="1">
      <c r="A6" s="97">
        <v>1</v>
      </c>
      <c r="B6" s="97">
        <v>2</v>
      </c>
      <c r="C6" s="98">
        <v>3</v>
      </c>
      <c r="D6" s="97">
        <v>4</v>
      </c>
      <c r="E6" s="97">
        <v>5</v>
      </c>
      <c r="F6" s="97">
        <v>6</v>
      </c>
    </row>
    <row r="7" ht="18.75" customHeight="1">
      <c r="A7" s="12"/>
      <c r="B7" s="12"/>
      <c r="C7" s="99"/>
      <c r="D7" s="12"/>
      <c r="E7" s="12"/>
      <c r="F7" s="12"/>
    </row>
    <row r="8" ht="14.25" customHeight="1">
      <c r="A8" s="100" t="s">
        <v>107</v>
      </c>
    </row>
  </sheetData>
  <mergeCells>
    <mergeCell ref="A2:F2"/>
    <mergeCell ref="A3:D3"/>
    <mergeCell ref="C4:E4"/>
    <mergeCell ref="A4:A5"/>
    <mergeCell ref="B4:B5"/>
    <mergeCell ref="F4:F5"/>
  </mergeCells>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76C597-C09F-7E18-8D5E-AE9BD3CD616C}" mc:Ignorable="x14ac xr xr2 xr3">
  <sheetPr>
    <outlinePr summaryRight="0"/>
  </sheetPr>
  <dimension ref="A1:W20"/>
  <sheetViews>
    <sheetView showZeros="0" topLeftCell="A1" workbookViewId="0">
      <selection activeCell="C20" sqref="C20"/>
    </sheetView>
  </sheetViews>
  <sheetFormatPr defaultRowHeight="14.25" defaultColWidth="9.140625" customHeight="1"/>
  <cols>
    <col min="1" max="1" width="28.7109375" customWidth="1"/>
    <col min="2" max="3" width="23.8515625" customWidth="1"/>
    <col min="4" max="4" width="14.57421875" customWidth="1"/>
    <col min="5" max="5" width="18.421875" customWidth="1"/>
    <col min="6" max="6" width="14.7109375" customWidth="1"/>
    <col min="7" max="7" width="18.8515625" customWidth="1"/>
    <col min="8" max="13" width="15.28125" customWidth="1"/>
    <col min="14" max="16" width="14.7109375" customWidth="1"/>
    <col min="17" max="17" width="14.8515625" customWidth="1"/>
    <col min="18" max="23" width="15.00390625" customWidth="1"/>
  </cols>
  <sheetData>
    <row r="1" ht="13.5" customHeight="1">
      <c r="D1" s="101"/>
      <c r="E1" s="101"/>
      <c r="F1" s="101"/>
      <c r="G1" s="101"/>
      <c r="U1" s="82"/>
      <c r="W1" s="57" t="s">
        <v>108</v>
      </c>
    </row>
    <row r="2" ht="27.75" customHeight="1">
      <c r="A2" s="30" t="s">
        <v>109</v>
      </c>
      <c r="B2" s="30"/>
      <c r="C2" s="30"/>
      <c r="D2" s="30"/>
      <c r="E2" s="30"/>
      <c r="F2" s="30"/>
      <c r="G2" s="30"/>
      <c r="H2" s="30"/>
      <c r="I2" s="30"/>
      <c r="J2" s="30"/>
      <c r="K2" s="30"/>
      <c r="L2" s="30"/>
      <c r="M2" s="30"/>
      <c r="N2" s="30"/>
      <c r="O2" s="30"/>
      <c r="P2" s="30"/>
      <c r="Q2" s="30"/>
      <c r="R2" s="30"/>
      <c r="S2" s="30"/>
      <c r="T2" s="30"/>
      <c r="U2" s="30"/>
      <c r="V2" s="30"/>
      <c r="W2" s="30"/>
    </row>
    <row r="3" ht="13.5" customHeight="1">
      <c r="A3" s="74" t="str">
        <f>"单位名称："&amp;"云南省人才服务中心"</f>
        <v>单位名称：云南省人才服务中心</v>
      </c>
      <c r="B3" s="102"/>
      <c r="C3" s="102"/>
      <c r="D3" s="102"/>
      <c r="E3" s="102"/>
      <c r="F3" s="102"/>
      <c r="G3" s="102"/>
      <c r="H3" s="32"/>
      <c r="I3" s="32"/>
      <c r="J3" s="32"/>
      <c r="K3" s="32"/>
      <c r="L3" s="32"/>
      <c r="M3" s="32"/>
      <c r="N3" s="32"/>
      <c r="O3" s="32"/>
      <c r="P3" s="32"/>
      <c r="Q3" s="32"/>
      <c r="U3" s="82"/>
      <c r="W3" s="61" t="s">
        <v>100</v>
      </c>
    </row>
    <row r="4" ht="21.75" customHeight="1">
      <c r="A4" s="103" t="s">
        <v>110</v>
      </c>
      <c r="B4" s="103" t="s">
        <v>111</v>
      </c>
      <c r="C4" s="103" t="s">
        <v>112</v>
      </c>
      <c r="D4" s="62" t="s">
        <v>113</v>
      </c>
      <c r="E4" s="62" t="s">
        <v>114</v>
      </c>
      <c r="F4" s="62" t="s">
        <v>115</v>
      </c>
      <c r="G4" s="62" t="s">
        <v>116</v>
      </c>
      <c r="H4" s="63" t="s">
        <v>117</v>
      </c>
      <c r="I4" s="63"/>
      <c r="J4" s="63"/>
      <c r="K4" s="63"/>
      <c r="L4" s="104"/>
      <c r="M4" s="104"/>
      <c r="N4" s="104"/>
      <c r="O4" s="104"/>
      <c r="P4" s="104"/>
      <c r="Q4" s="105"/>
      <c r="R4" s="63"/>
      <c r="S4" s="63"/>
      <c r="T4" s="63"/>
      <c r="U4" s="63"/>
      <c r="V4" s="63"/>
      <c r="W4" s="63"/>
    </row>
    <row r="5" ht="21.75" customHeight="1">
      <c r="A5" s="106"/>
      <c r="B5" s="106"/>
      <c r="C5" s="106"/>
      <c r="D5" s="107"/>
      <c r="E5" s="107"/>
      <c r="F5" s="107"/>
      <c r="G5" s="107"/>
      <c r="H5" s="63" t="s">
        <v>36</v>
      </c>
      <c r="I5" s="105" t="s">
        <v>39</v>
      </c>
      <c r="J5" s="105"/>
      <c r="K5" s="105"/>
      <c r="L5" s="104"/>
      <c r="M5" s="104"/>
      <c r="N5" s="104" t="s">
        <v>118</v>
      </c>
      <c r="O5" s="104"/>
      <c r="P5" s="104"/>
      <c r="Q5" s="105" t="s">
        <v>42</v>
      </c>
      <c r="R5" s="63" t="s">
        <v>57</v>
      </c>
      <c r="S5" s="105"/>
      <c r="T5" s="105"/>
      <c r="U5" s="105"/>
      <c r="V5" s="105"/>
      <c r="W5" s="105"/>
    </row>
    <row r="6" ht="15" customHeight="1">
      <c r="A6" s="108"/>
      <c r="B6" s="108"/>
      <c r="C6" s="108"/>
      <c r="D6" s="76"/>
      <c r="E6" s="76"/>
      <c r="F6" s="76"/>
      <c r="G6" s="76"/>
      <c r="H6" s="63"/>
      <c r="I6" s="105" t="s">
        <v>119</v>
      </c>
      <c r="J6" s="105" t="s">
        <v>120</v>
      </c>
      <c r="K6" s="105" t="s">
        <v>121</v>
      </c>
      <c r="L6" s="109" t="s">
        <v>122</v>
      </c>
      <c r="M6" s="109" t="s">
        <v>123</v>
      </c>
      <c r="N6" s="109" t="s">
        <v>39</v>
      </c>
      <c r="O6" s="109" t="s">
        <v>40</v>
      </c>
      <c r="P6" s="109" t="s">
        <v>41</v>
      </c>
      <c r="Q6" s="105"/>
      <c r="R6" s="105" t="s">
        <v>38</v>
      </c>
      <c r="S6" s="105" t="s">
        <v>49</v>
      </c>
      <c r="T6" s="105" t="s">
        <v>124</v>
      </c>
      <c r="U6" s="105" t="s">
        <v>45</v>
      </c>
      <c r="V6" s="105" t="s">
        <v>46</v>
      </c>
      <c r="W6" s="105" t="s">
        <v>47</v>
      </c>
    </row>
    <row r="7" ht="27.75" customHeight="1">
      <c r="A7" s="108"/>
      <c r="B7" s="108"/>
      <c r="C7" s="108"/>
      <c r="D7" s="76"/>
      <c r="E7" s="76"/>
      <c r="F7" s="76"/>
      <c r="G7" s="76"/>
      <c r="H7" s="63"/>
      <c r="I7" s="105"/>
      <c r="J7" s="105"/>
      <c r="K7" s="105"/>
      <c r="L7" s="109"/>
      <c r="M7" s="109"/>
      <c r="N7" s="109"/>
      <c r="O7" s="109"/>
      <c r="P7" s="109"/>
      <c r="Q7" s="105"/>
      <c r="R7" s="105"/>
      <c r="S7" s="105"/>
      <c r="T7" s="105"/>
      <c r="U7" s="105"/>
      <c r="V7" s="105"/>
      <c r="W7" s="105"/>
    </row>
    <row r="8" ht="15" customHeight="1">
      <c r="A8" s="110">
        <v>1</v>
      </c>
      <c r="B8" s="110">
        <v>2</v>
      </c>
      <c r="C8" s="110">
        <v>3</v>
      </c>
      <c r="D8" s="110">
        <v>4</v>
      </c>
      <c r="E8" s="110">
        <v>5</v>
      </c>
      <c r="F8" s="110">
        <v>6</v>
      </c>
      <c r="G8" s="110">
        <v>7</v>
      </c>
      <c r="H8" s="110">
        <v>8</v>
      </c>
      <c r="I8" s="110">
        <v>9</v>
      </c>
      <c r="J8" s="110">
        <v>10</v>
      </c>
      <c r="K8" s="110">
        <v>11</v>
      </c>
      <c r="L8" s="110">
        <v>12</v>
      </c>
      <c r="M8" s="110">
        <v>13</v>
      </c>
      <c r="N8" s="110">
        <v>14</v>
      </c>
      <c r="O8" s="110">
        <v>15</v>
      </c>
      <c r="P8" s="110">
        <v>16</v>
      </c>
      <c r="Q8" s="110">
        <v>17</v>
      </c>
      <c r="R8" s="110">
        <v>18</v>
      </c>
      <c r="S8" s="110">
        <v>19</v>
      </c>
      <c r="T8" s="110">
        <v>20</v>
      </c>
      <c r="U8" s="110">
        <v>21</v>
      </c>
      <c r="V8" s="110">
        <v>22</v>
      </c>
      <c r="W8" s="110">
        <v>23</v>
      </c>
    </row>
    <row r="9" ht="18.75" customHeight="1">
      <c r="A9" s="13"/>
      <c r="B9" s="111"/>
      <c r="C9" s="13"/>
      <c r="D9" s="13"/>
      <c r="E9" s="13"/>
      <c r="F9" s="13"/>
      <c r="G9" s="13"/>
      <c r="H9" s="26"/>
      <c r="I9" s="26"/>
      <c r="J9" s="26"/>
      <c r="K9" s="26"/>
      <c r="L9" s="26"/>
      <c r="M9" s="26"/>
      <c r="N9" s="26"/>
      <c r="O9" s="26"/>
      <c r="P9" s="26"/>
      <c r="Q9" s="26"/>
      <c r="R9" s="26"/>
      <c r="S9" s="26"/>
      <c r="T9" s="26"/>
      <c r="U9" s="26"/>
      <c r="V9" s="26"/>
      <c r="W9" s="26"/>
    </row>
    <row r="10" ht="31.5" customHeight="1">
      <c r="A10" s="13"/>
      <c r="B10" s="111"/>
      <c r="C10" s="13"/>
      <c r="D10" s="13"/>
      <c r="E10" s="13"/>
      <c r="F10" s="13"/>
      <c r="G10" s="13"/>
      <c r="H10" s="26"/>
      <c r="I10" s="26"/>
      <c r="J10" s="26"/>
      <c r="K10" s="26"/>
      <c r="L10" s="26"/>
      <c r="M10" s="26"/>
      <c r="N10" s="26"/>
      <c r="O10" s="26"/>
      <c r="P10" s="26"/>
      <c r="Q10" s="26"/>
      <c r="R10" s="26"/>
      <c r="S10" s="26"/>
      <c r="T10" s="26"/>
      <c r="U10" s="26"/>
      <c r="V10" s="26"/>
      <c r="W10" s="26"/>
    </row>
    <row r="11" ht="18.75" customHeight="1">
      <c r="A11" s="112" t="s">
        <v>71</v>
      </c>
      <c r="B11" s="113"/>
      <c r="C11" s="113"/>
      <c r="D11" s="113"/>
      <c r="E11" s="113"/>
      <c r="F11" s="113"/>
      <c r="G11" s="114"/>
      <c r="H11" s="26"/>
      <c r="I11" s="26"/>
      <c r="J11" s="26"/>
      <c r="K11" s="26"/>
      <c r="L11" s="26"/>
      <c r="M11" s="26"/>
      <c r="N11" s="26"/>
      <c r="O11" s="26"/>
      <c r="P11" s="26"/>
      <c r="Q11" s="26"/>
      <c r="R11" s="26"/>
      <c r="S11" s="26"/>
      <c r="T11" s="26"/>
      <c r="U11" s="26"/>
      <c r="V11" s="26"/>
      <c r="W11" s="26"/>
    </row>
    <row r="12" ht="14.25" customHeight="1">
      <c r="A12" t="s">
        <v>125</v>
      </c>
    </row>
  </sheetData>
  <mergeCells>
    <mergeCell ref="A2:W2"/>
    <mergeCell ref="A3:G3"/>
    <mergeCell ref="H4:W4"/>
    <mergeCell ref="I5:M5"/>
    <mergeCell ref="N5:P5"/>
    <mergeCell ref="R5:W5"/>
    <mergeCell ref="A11:G11"/>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55466A-0C8D-AC67-92CD-0B8FD6A98447}" mc:Ignorable="x14ac xr xr2 xr3">
  <sheetPr>
    <outlinePr summaryRight="0"/>
  </sheetPr>
  <dimension ref="A1:W21"/>
  <sheetViews>
    <sheetView showZeros="0" topLeftCell="A3" workbookViewId="0">
      <selection activeCell="K16" sqref="K16"/>
    </sheetView>
  </sheetViews>
  <sheetFormatPr defaultRowHeight="14.25" defaultColWidth="9.140625" customHeight="1"/>
  <cols>
    <col min="1" max="1" width="14.57421875" customWidth="1"/>
    <col min="2" max="2" width="21.00390625" customWidth="1"/>
    <col min="3" max="3" width="31.28125" customWidth="1"/>
    <col min="4" max="4" width="23.8515625" customWidth="1"/>
    <col min="5" max="5" width="15.57421875" customWidth="1"/>
    <col min="6" max="6" width="19.7109375" customWidth="1"/>
    <col min="7" max="7" width="14.8515625" customWidth="1"/>
    <col min="8" max="8" width="19.7109375" customWidth="1"/>
    <col min="9" max="16" width="14.140625" customWidth="1"/>
    <col min="17" max="17" width="13.57421875" customWidth="1"/>
    <col min="18" max="23" width="15.140625" customWidth="1"/>
  </cols>
  <sheetData>
    <row r="1" ht="13.5" customHeight="1">
      <c r="E1" s="101"/>
      <c r="F1" s="101"/>
      <c r="G1" s="101"/>
      <c r="H1" s="101"/>
      <c r="U1" s="82"/>
      <c r="W1" s="57" t="s">
        <v>126</v>
      </c>
    </row>
    <row r="2" ht="27.75" customHeight="1">
      <c r="A2" s="30" t="s">
        <v>127</v>
      </c>
      <c r="B2" s="30"/>
      <c r="C2" s="30"/>
      <c r="D2" s="30"/>
      <c r="E2" s="30"/>
      <c r="F2" s="30"/>
      <c r="G2" s="30"/>
      <c r="H2" s="30"/>
      <c r="I2" s="30"/>
      <c r="J2" s="30"/>
      <c r="K2" s="30"/>
      <c r="L2" s="30"/>
      <c r="M2" s="30"/>
      <c r="N2" s="30"/>
      <c r="O2" s="30"/>
      <c r="P2" s="30"/>
      <c r="Q2" s="30"/>
      <c r="R2" s="30"/>
      <c r="S2" s="30"/>
      <c r="T2" s="30"/>
      <c r="U2" s="30"/>
      <c r="V2" s="30"/>
      <c r="W2" s="30"/>
    </row>
    <row r="3" ht="13.5" customHeight="1">
      <c r="A3" s="74" t="str">
        <f t="shared" si="0" ref="A3:B3">"单位名称："&amp;"云南省人才服务中心"</f>
        <v>单位名称：云南省人才服务中心</v>
      </c>
      <c r="B3" s="115" t="str">
        <f t="shared" si="0"/>
        <v>单位名称：云南省人才服务中心</v>
      </c>
      <c r="C3" s="115"/>
      <c r="D3" s="115"/>
      <c r="E3" s="115"/>
      <c r="F3" s="115"/>
      <c r="G3" s="115"/>
      <c r="H3" s="115"/>
      <c r="I3" s="115"/>
      <c r="J3" s="32"/>
      <c r="K3" s="32"/>
      <c r="L3" s="32"/>
      <c r="M3" s="32"/>
      <c r="N3" s="32"/>
      <c r="O3" s="32"/>
      <c r="P3" s="32"/>
      <c r="Q3" s="32"/>
      <c r="U3" s="82"/>
      <c r="W3" s="61" t="s">
        <v>100</v>
      </c>
    </row>
    <row r="4" ht="21.75" customHeight="1">
      <c r="A4" s="103" t="s">
        <v>128</v>
      </c>
      <c r="B4" s="103" t="s">
        <v>111</v>
      </c>
      <c r="C4" s="103" t="s">
        <v>112</v>
      </c>
      <c r="D4" s="103" t="s">
        <v>129</v>
      </c>
      <c r="E4" s="62" t="s">
        <v>113</v>
      </c>
      <c r="F4" s="62" t="s">
        <v>114</v>
      </c>
      <c r="G4" s="62" t="s">
        <v>115</v>
      </c>
      <c r="H4" s="62" t="s">
        <v>116</v>
      </c>
      <c r="I4" s="63" t="s">
        <v>36</v>
      </c>
      <c r="J4" s="63" t="s">
        <v>130</v>
      </c>
      <c r="K4" s="63"/>
      <c r="L4" s="63"/>
      <c r="M4" s="63"/>
      <c r="N4" s="104" t="s">
        <v>118</v>
      </c>
      <c r="O4" s="104"/>
      <c r="P4" s="104"/>
      <c r="Q4" s="62" t="s">
        <v>42</v>
      </c>
      <c r="R4" s="7" t="s">
        <v>57</v>
      </c>
      <c r="S4" s="87"/>
      <c r="T4" s="87"/>
      <c r="U4" s="87"/>
      <c r="V4" s="87"/>
      <c r="W4" s="8"/>
    </row>
    <row r="5" ht="21.75" customHeight="1">
      <c r="A5" s="106"/>
      <c r="B5" s="106"/>
      <c r="C5" s="106"/>
      <c r="D5" s="106"/>
      <c r="E5" s="107"/>
      <c r="F5" s="107"/>
      <c r="G5" s="107"/>
      <c r="H5" s="107"/>
      <c r="I5" s="63"/>
      <c r="J5" s="105" t="s">
        <v>39</v>
      </c>
      <c r="K5" s="105"/>
      <c r="L5" s="105" t="s">
        <v>40</v>
      </c>
      <c r="M5" s="105" t="s">
        <v>41</v>
      </c>
      <c r="N5" s="116" t="s">
        <v>39</v>
      </c>
      <c r="O5" s="116" t="s">
        <v>40</v>
      </c>
      <c r="P5" s="116" t="s">
        <v>41</v>
      </c>
      <c r="Q5" s="107"/>
      <c r="R5" s="62" t="s">
        <v>38</v>
      </c>
      <c r="S5" s="62" t="s">
        <v>49</v>
      </c>
      <c r="T5" s="62" t="s">
        <v>124</v>
      </c>
      <c r="U5" s="62" t="s">
        <v>45</v>
      </c>
      <c r="V5" s="62" t="s">
        <v>46</v>
      </c>
      <c r="W5" s="62" t="s">
        <v>47</v>
      </c>
    </row>
    <row r="6" ht="40.5" customHeight="1">
      <c r="A6" s="108"/>
      <c r="B6" s="108"/>
      <c r="C6" s="108"/>
      <c r="D6" s="108"/>
      <c r="E6" s="76"/>
      <c r="F6" s="76"/>
      <c r="G6" s="76"/>
      <c r="H6" s="76"/>
      <c r="I6" s="63"/>
      <c r="J6" s="105" t="s">
        <v>38</v>
      </c>
      <c r="K6" s="105" t="s">
        <v>131</v>
      </c>
      <c r="L6" s="105"/>
      <c r="M6" s="105"/>
      <c r="N6" s="76"/>
      <c r="O6" s="76"/>
      <c r="P6" s="76"/>
      <c r="Q6" s="76"/>
      <c r="R6" s="76"/>
      <c r="S6" s="76"/>
      <c r="T6" s="76"/>
      <c r="U6" s="10"/>
      <c r="V6" s="76"/>
      <c r="W6" s="76"/>
    </row>
    <row r="7" ht="15" customHeight="1">
      <c r="A7" s="51">
        <v>1</v>
      </c>
      <c r="B7" s="51">
        <v>2</v>
      </c>
      <c r="C7" s="51">
        <v>3</v>
      </c>
      <c r="D7" s="51">
        <v>4</v>
      </c>
      <c r="E7" s="51">
        <v>5</v>
      </c>
      <c r="F7" s="51">
        <v>6</v>
      </c>
      <c r="G7" s="51">
        <v>7</v>
      </c>
      <c r="H7" s="51">
        <v>8</v>
      </c>
      <c r="I7" s="51">
        <v>9</v>
      </c>
      <c r="J7" s="51">
        <v>10</v>
      </c>
      <c r="K7" s="51">
        <v>11</v>
      </c>
      <c r="L7" s="51">
        <v>12</v>
      </c>
      <c r="M7" s="51">
        <v>13</v>
      </c>
      <c r="N7" s="51">
        <v>14</v>
      </c>
      <c r="O7" s="51">
        <v>15</v>
      </c>
      <c r="P7" s="51">
        <v>16</v>
      </c>
      <c r="Q7" s="51">
        <v>17</v>
      </c>
      <c r="R7" s="51">
        <v>18</v>
      </c>
      <c r="S7" s="51">
        <v>19</v>
      </c>
      <c r="T7" s="51">
        <v>20</v>
      </c>
      <c r="U7" s="51">
        <v>21</v>
      </c>
      <c r="V7" s="51">
        <v>22</v>
      </c>
      <c r="W7" s="51">
        <v>23</v>
      </c>
    </row>
    <row r="8" ht="33" customHeight="1">
      <c r="A8" s="13"/>
      <c r="B8" s="111"/>
      <c r="C8" s="13" t="s">
        <v>132</v>
      </c>
      <c r="D8" s="13"/>
      <c r="E8" s="13"/>
      <c r="F8" s="13"/>
      <c r="G8" s="13"/>
      <c r="H8" s="13"/>
      <c r="I8" s="117">
        <v>6500000</v>
      </c>
      <c r="J8" s="117">
        <v>6500000</v>
      </c>
      <c r="K8" s="117">
        <v>6500000</v>
      </c>
      <c r="L8" s="117"/>
      <c r="M8" s="117"/>
      <c r="N8" s="117"/>
      <c r="O8" s="117"/>
      <c r="P8" s="117"/>
      <c r="Q8" s="117"/>
      <c r="R8" s="117"/>
      <c r="S8" s="117"/>
      <c r="T8" s="117"/>
      <c r="U8" s="14"/>
      <c r="V8" s="117"/>
      <c r="W8" s="117"/>
    </row>
    <row r="9" ht="33" customHeight="1">
      <c r="A9" s="13" t="s">
        <v>133</v>
      </c>
      <c r="B9" s="111" t="s">
        <v>134</v>
      </c>
      <c r="C9" s="13" t="s">
        <v>132</v>
      </c>
      <c r="D9" s="13" t="s">
        <v>51</v>
      </c>
      <c r="E9" s="13" t="s">
        <v>69</v>
      </c>
      <c r="F9" s="13" t="s">
        <v>70</v>
      </c>
      <c r="G9" s="13" t="s">
        <v>135</v>
      </c>
      <c r="H9" s="13" t="s">
        <v>136</v>
      </c>
      <c r="I9" s="117">
        <v>100000</v>
      </c>
      <c r="J9" s="117">
        <v>100000</v>
      </c>
      <c r="K9" s="117">
        <v>100000</v>
      </c>
      <c r="L9" s="117"/>
      <c r="M9" s="117"/>
      <c r="N9" s="117"/>
      <c r="O9" s="117"/>
      <c r="P9" s="117"/>
      <c r="Q9" s="117"/>
      <c r="R9" s="117"/>
      <c r="S9" s="117"/>
      <c r="T9" s="117"/>
      <c r="U9" s="14"/>
      <c r="V9" s="117"/>
      <c r="W9" s="117"/>
    </row>
    <row r="10" ht="33" customHeight="1">
      <c r="A10" s="13" t="s">
        <v>133</v>
      </c>
      <c r="B10" s="111" t="s">
        <v>134</v>
      </c>
      <c r="C10" s="13" t="s">
        <v>132</v>
      </c>
      <c r="D10" s="13" t="s">
        <v>51</v>
      </c>
      <c r="E10" s="13" t="s">
        <v>69</v>
      </c>
      <c r="F10" s="13" t="s">
        <v>70</v>
      </c>
      <c r="G10" s="13" t="s">
        <v>137</v>
      </c>
      <c r="H10" s="13" t="s">
        <v>138</v>
      </c>
      <c r="I10" s="117">
        <v>237360</v>
      </c>
      <c r="J10" s="117">
        <v>237360</v>
      </c>
      <c r="K10" s="117">
        <v>237360</v>
      </c>
      <c r="L10" s="117"/>
      <c r="M10" s="117"/>
      <c r="N10" s="117"/>
      <c r="O10" s="117"/>
      <c r="P10" s="117"/>
      <c r="Q10" s="117"/>
      <c r="R10" s="117"/>
      <c r="S10" s="117"/>
      <c r="T10" s="117"/>
      <c r="U10" s="14"/>
      <c r="V10" s="117"/>
      <c r="W10" s="117"/>
    </row>
    <row r="11" ht="33" customHeight="1">
      <c r="A11" s="13" t="s">
        <v>133</v>
      </c>
      <c r="B11" s="111" t="s">
        <v>134</v>
      </c>
      <c r="C11" s="13" t="s">
        <v>132</v>
      </c>
      <c r="D11" s="13" t="s">
        <v>51</v>
      </c>
      <c r="E11" s="13" t="s">
        <v>69</v>
      </c>
      <c r="F11" s="13" t="s">
        <v>70</v>
      </c>
      <c r="G11" s="13" t="s">
        <v>139</v>
      </c>
      <c r="H11" s="13" t="s">
        <v>140</v>
      </c>
      <c r="I11" s="117">
        <v>100000</v>
      </c>
      <c r="J11" s="117">
        <v>100000</v>
      </c>
      <c r="K11" s="117">
        <v>100000</v>
      </c>
      <c r="L11" s="117"/>
      <c r="M11" s="117"/>
      <c r="N11" s="117"/>
      <c r="O11" s="117"/>
      <c r="P11" s="117"/>
      <c r="Q11" s="117"/>
      <c r="R11" s="117"/>
      <c r="S11" s="117"/>
      <c r="T11" s="117"/>
      <c r="U11" s="14"/>
      <c r="V11" s="117"/>
      <c r="W11" s="117"/>
    </row>
    <row r="12" ht="33" customHeight="1">
      <c r="A12" s="13" t="s">
        <v>133</v>
      </c>
      <c r="B12" s="111" t="s">
        <v>134</v>
      </c>
      <c r="C12" s="13" t="s">
        <v>132</v>
      </c>
      <c r="D12" s="13" t="s">
        <v>51</v>
      </c>
      <c r="E12" s="13" t="s">
        <v>69</v>
      </c>
      <c r="F12" s="13" t="s">
        <v>70</v>
      </c>
      <c r="G12" s="13" t="s">
        <v>141</v>
      </c>
      <c r="H12" s="13" t="s">
        <v>142</v>
      </c>
      <c r="I12" s="117">
        <v>60337.53</v>
      </c>
      <c r="J12" s="117">
        <v>60337.53</v>
      </c>
      <c r="K12" s="117">
        <v>60337.53</v>
      </c>
      <c r="L12" s="117"/>
      <c r="M12" s="117"/>
      <c r="N12" s="117"/>
      <c r="O12" s="117"/>
      <c r="P12" s="117"/>
      <c r="Q12" s="117"/>
      <c r="R12" s="117"/>
      <c r="S12" s="117"/>
      <c r="T12" s="117"/>
      <c r="U12" s="14"/>
      <c r="V12" s="117"/>
      <c r="W12" s="117"/>
    </row>
    <row r="13" ht="33" customHeight="1">
      <c r="A13" s="13" t="s">
        <v>133</v>
      </c>
      <c r="B13" s="111" t="s">
        <v>134</v>
      </c>
      <c r="C13" s="13" t="s">
        <v>132</v>
      </c>
      <c r="D13" s="13" t="s">
        <v>51</v>
      </c>
      <c r="E13" s="13" t="s">
        <v>69</v>
      </c>
      <c r="F13" s="13" t="s">
        <v>70</v>
      </c>
      <c r="G13" s="13" t="s">
        <v>143</v>
      </c>
      <c r="H13" s="13" t="s">
        <v>144</v>
      </c>
      <c r="I13" s="117">
        <v>117000</v>
      </c>
      <c r="J13" s="117">
        <v>117000</v>
      </c>
      <c r="K13" s="117">
        <v>117000</v>
      </c>
      <c r="L13" s="117"/>
      <c r="M13" s="117"/>
      <c r="N13" s="117"/>
      <c r="O13" s="117"/>
      <c r="P13" s="117"/>
      <c r="Q13" s="117"/>
      <c r="R13" s="117"/>
      <c r="S13" s="117"/>
      <c r="T13" s="117"/>
      <c r="U13" s="14"/>
      <c r="V13" s="117"/>
      <c r="W13" s="117"/>
    </row>
    <row r="14" ht="33" customHeight="1">
      <c r="A14" s="13" t="s">
        <v>133</v>
      </c>
      <c r="B14" s="111" t="s">
        <v>134</v>
      </c>
      <c r="C14" s="13" t="s">
        <v>132</v>
      </c>
      <c r="D14" s="13" t="s">
        <v>51</v>
      </c>
      <c r="E14" s="13" t="s">
        <v>69</v>
      </c>
      <c r="F14" s="13" t="s">
        <v>70</v>
      </c>
      <c r="G14" s="13" t="s">
        <v>145</v>
      </c>
      <c r="H14" s="13" t="s">
        <v>146</v>
      </c>
      <c r="I14" s="117">
        <v>1343302.47</v>
      </c>
      <c r="J14" s="117">
        <v>1343302.47</v>
      </c>
      <c r="K14" s="117">
        <v>1343302.47</v>
      </c>
      <c r="L14" s="117"/>
      <c r="M14" s="117"/>
      <c r="N14" s="117"/>
      <c r="O14" s="117"/>
      <c r="P14" s="117"/>
      <c r="Q14" s="117"/>
      <c r="R14" s="117"/>
      <c r="S14" s="117"/>
      <c r="T14" s="117"/>
      <c r="U14" s="14"/>
      <c r="V14" s="117"/>
      <c r="W14" s="117"/>
    </row>
    <row r="15" ht="33" customHeight="1">
      <c r="A15" s="13" t="s">
        <v>133</v>
      </c>
      <c r="B15" s="111" t="s">
        <v>134</v>
      </c>
      <c r="C15" s="13" t="s">
        <v>132</v>
      </c>
      <c r="D15" s="13" t="s">
        <v>51</v>
      </c>
      <c r="E15" s="13" t="s">
        <v>69</v>
      </c>
      <c r="F15" s="13" t="s">
        <v>70</v>
      </c>
      <c r="G15" s="13" t="s">
        <v>147</v>
      </c>
      <c r="H15" s="13" t="s">
        <v>148</v>
      </c>
      <c r="I15" s="117">
        <v>212000</v>
      </c>
      <c r="J15" s="117">
        <v>212000</v>
      </c>
      <c r="K15" s="117">
        <v>212000</v>
      </c>
      <c r="L15" s="117"/>
      <c r="M15" s="117"/>
      <c r="N15" s="117"/>
      <c r="O15" s="117"/>
      <c r="P15" s="117"/>
      <c r="Q15" s="117"/>
      <c r="R15" s="117"/>
      <c r="S15" s="117"/>
      <c r="T15" s="117"/>
      <c r="U15" s="14"/>
      <c r="V15" s="117"/>
      <c r="W15" s="117"/>
    </row>
    <row r="16" ht="33" customHeight="1">
      <c r="A16" s="13" t="s">
        <v>133</v>
      </c>
      <c r="B16" s="111" t="s">
        <v>134</v>
      </c>
      <c r="C16" s="13" t="s">
        <v>132</v>
      </c>
      <c r="D16" s="13" t="s">
        <v>51</v>
      </c>
      <c r="E16" s="13" t="s">
        <v>69</v>
      </c>
      <c r="F16" s="13" t="s">
        <v>70</v>
      </c>
      <c r="G16" s="13" t="s">
        <v>149</v>
      </c>
      <c r="H16" s="13" t="s">
        <v>150</v>
      </c>
      <c r="I16" s="117">
        <v>4330000</v>
      </c>
      <c r="J16" s="117">
        <v>4330000</v>
      </c>
      <c r="K16" s="117">
        <v>4330000</v>
      </c>
      <c r="L16" s="117"/>
      <c r="M16" s="117"/>
      <c r="N16" s="117"/>
      <c r="O16" s="117"/>
      <c r="P16" s="117"/>
      <c r="Q16" s="117"/>
      <c r="R16" s="117"/>
      <c r="S16" s="117"/>
      <c r="T16" s="117"/>
      <c r="U16" s="14"/>
      <c r="V16" s="117"/>
      <c r="W16" s="117"/>
    </row>
    <row r="17" ht="33" customHeight="1">
      <c r="A17" s="13"/>
      <c r="B17" s="13"/>
      <c r="C17" s="13" t="s">
        <v>151</v>
      </c>
      <c r="D17" s="13"/>
      <c r="E17" s="13"/>
      <c r="F17" s="13"/>
      <c r="G17" s="13"/>
      <c r="H17" s="13"/>
      <c r="I17" s="117">
        <v>2000000</v>
      </c>
      <c r="J17" s="117">
        <v>2000000</v>
      </c>
      <c r="K17" s="117">
        <v>2000000</v>
      </c>
      <c r="L17" s="117"/>
      <c r="M17" s="117"/>
      <c r="N17" s="117"/>
      <c r="O17" s="117"/>
      <c r="P17" s="117"/>
      <c r="Q17" s="117"/>
      <c r="R17" s="117"/>
      <c r="S17" s="117"/>
      <c r="T17" s="117"/>
      <c r="U17" s="14"/>
      <c r="V17" s="117"/>
      <c r="W17" s="117"/>
    </row>
    <row r="18" ht="33" customHeight="1">
      <c r="A18" s="13" t="s">
        <v>133</v>
      </c>
      <c r="B18" s="111" t="s">
        <v>152</v>
      </c>
      <c r="C18" s="13" t="s">
        <v>151</v>
      </c>
      <c r="D18" s="13" t="s">
        <v>51</v>
      </c>
      <c r="E18" s="13" t="s">
        <v>69</v>
      </c>
      <c r="F18" s="13" t="s">
        <v>70</v>
      </c>
      <c r="G18" s="13" t="s">
        <v>145</v>
      </c>
      <c r="H18" s="13" t="s">
        <v>146</v>
      </c>
      <c r="I18" s="117">
        <v>450000</v>
      </c>
      <c r="J18" s="117">
        <v>450000</v>
      </c>
      <c r="K18" s="117">
        <v>450000</v>
      </c>
      <c r="L18" s="117"/>
      <c r="M18" s="117"/>
      <c r="N18" s="117"/>
      <c r="O18" s="117"/>
      <c r="P18" s="117"/>
      <c r="Q18" s="117"/>
      <c r="R18" s="117"/>
      <c r="S18" s="117"/>
      <c r="T18" s="117"/>
      <c r="U18" s="14"/>
      <c r="V18" s="117"/>
      <c r="W18" s="117"/>
    </row>
    <row r="19" ht="33" customHeight="1">
      <c r="A19" s="13" t="s">
        <v>133</v>
      </c>
      <c r="B19" s="111" t="s">
        <v>152</v>
      </c>
      <c r="C19" s="13" t="s">
        <v>151</v>
      </c>
      <c r="D19" s="13" t="s">
        <v>51</v>
      </c>
      <c r="E19" s="13" t="s">
        <v>69</v>
      </c>
      <c r="F19" s="13" t="s">
        <v>70</v>
      </c>
      <c r="G19" s="13" t="s">
        <v>147</v>
      </c>
      <c r="H19" s="13" t="s">
        <v>148</v>
      </c>
      <c r="I19" s="117">
        <v>62500</v>
      </c>
      <c r="J19" s="117">
        <v>62500</v>
      </c>
      <c r="K19" s="117">
        <v>62500</v>
      </c>
      <c r="L19" s="117"/>
      <c r="M19" s="117"/>
      <c r="N19" s="117"/>
      <c r="O19" s="117"/>
      <c r="P19" s="117"/>
      <c r="Q19" s="117"/>
      <c r="R19" s="117"/>
      <c r="S19" s="117"/>
      <c r="T19" s="117"/>
      <c r="U19" s="14"/>
      <c r="V19" s="117"/>
      <c r="W19" s="117"/>
    </row>
    <row r="20" ht="33" customHeight="1">
      <c r="A20" s="13" t="s">
        <v>133</v>
      </c>
      <c r="B20" s="111" t="s">
        <v>152</v>
      </c>
      <c r="C20" s="13" t="s">
        <v>151</v>
      </c>
      <c r="D20" s="13" t="s">
        <v>51</v>
      </c>
      <c r="E20" s="13" t="s">
        <v>69</v>
      </c>
      <c r="F20" s="13" t="s">
        <v>70</v>
      </c>
      <c r="G20" s="13" t="s">
        <v>153</v>
      </c>
      <c r="H20" s="13" t="s">
        <v>154</v>
      </c>
      <c r="I20" s="117">
        <v>1487500</v>
      </c>
      <c r="J20" s="117">
        <v>1487500</v>
      </c>
      <c r="K20" s="117">
        <v>1487500</v>
      </c>
      <c r="L20" s="117"/>
      <c r="M20" s="117"/>
      <c r="N20" s="117"/>
      <c r="O20" s="117"/>
      <c r="P20" s="117"/>
      <c r="Q20" s="117"/>
      <c r="R20" s="117"/>
      <c r="S20" s="117"/>
      <c r="T20" s="117"/>
      <c r="U20" s="14"/>
      <c r="V20" s="117"/>
      <c r="W20" s="117"/>
    </row>
    <row r="21" ht="18.75" customHeight="1">
      <c r="A21" s="112" t="s">
        <v>71</v>
      </c>
      <c r="B21" s="113"/>
      <c r="C21" s="113"/>
      <c r="D21" s="113"/>
      <c r="E21" s="113"/>
      <c r="F21" s="113"/>
      <c r="G21" s="113"/>
      <c r="H21" s="114"/>
      <c r="I21" s="117">
        <v>8500000</v>
      </c>
      <c r="J21" s="117">
        <v>8500000</v>
      </c>
      <c r="K21" s="117">
        <v>8500000</v>
      </c>
      <c r="L21" s="117"/>
      <c r="M21" s="117"/>
      <c r="N21" s="117"/>
      <c r="O21" s="117"/>
      <c r="P21" s="117"/>
      <c r="Q21" s="117"/>
      <c r="R21" s="117"/>
      <c r="S21" s="117"/>
      <c r="T21" s="117"/>
      <c r="U21" s="14"/>
      <c r="V21" s="117"/>
      <c r="W21" s="117"/>
    </row>
  </sheetData>
  <mergeCells>
    <mergeCell ref="A2:W2"/>
    <mergeCell ref="A3:I3"/>
    <mergeCell ref="J4:M4"/>
    <mergeCell ref="N4:P4"/>
    <mergeCell ref="R4:W4"/>
    <mergeCell ref="J5:K5"/>
    <mergeCell ref="A21:H21"/>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3377CA-CAE5-8523-EDB1-1D9AD42668ED}" mc:Ignorable="x14ac xr xr2 xr3">
  <sheetPr>
    <outlinePr summaryRight="0"/>
  </sheetPr>
  <dimension ref="A1:J19"/>
  <sheetViews>
    <sheetView showZeros="0" topLeftCell="A7" workbookViewId="0" tabSelected="1">
      <selection activeCell="B14" sqref="B14:B19"/>
    </sheetView>
  </sheetViews>
  <sheetFormatPr defaultRowHeight="12" defaultColWidth="9.140625" customHeight="1"/>
  <cols>
    <col min="1" max="1" width="34.28125" customWidth="1"/>
    <col min="2" max="2" width="54.57421875" customWidth="1"/>
    <col min="3" max="3" width="17.140625" customWidth="1"/>
    <col min="4" max="4" width="21.00390625" customWidth="1"/>
    <col min="5" max="5" width="23.57421875" customWidth="1"/>
    <col min="6" max="6" width="11.28125" customWidth="1"/>
    <col min="7" max="7" width="10.28125" customWidth="1"/>
    <col min="8" max="8" width="9.28125" customWidth="1"/>
    <col min="9" max="9" width="13.421875" customWidth="1"/>
    <col min="10" max="10" width="27.421875" customWidth="1"/>
  </cols>
  <sheetData>
    <row r="1" ht="12" customHeight="1">
      <c r="J1" s="118" t="s">
        <v>155</v>
      </c>
    </row>
    <row r="2" ht="28.5" customHeight="1">
      <c r="A2" s="2" t="s">
        <v>156</v>
      </c>
      <c r="B2" s="30"/>
      <c r="C2" s="30"/>
      <c r="D2" s="30"/>
      <c r="E2" s="30"/>
      <c r="F2" s="31"/>
      <c r="G2" s="30"/>
      <c r="H2" s="31"/>
      <c r="I2" s="31"/>
      <c r="J2" s="30"/>
    </row>
    <row r="3" ht="15" customHeight="1">
      <c r="A3" s="74" t="str">
        <f>"单位名称："&amp;"云南省人才服务中心"</f>
        <v>单位名称：云南省人才服务中心</v>
      </c>
    </row>
    <row r="4" ht="14.25" customHeight="1">
      <c r="A4" s="105" t="s">
        <v>157</v>
      </c>
      <c r="B4" s="105" t="s">
        <v>158</v>
      </c>
      <c r="C4" s="105" t="s">
        <v>159</v>
      </c>
      <c r="D4" s="105" t="s">
        <v>160</v>
      </c>
      <c r="E4" s="105" t="s">
        <v>161</v>
      </c>
      <c r="F4" s="68" t="s">
        <v>162</v>
      </c>
      <c r="G4" s="105" t="s">
        <v>163</v>
      </c>
      <c r="H4" s="68" t="s">
        <v>164</v>
      </c>
      <c r="I4" s="68" t="s">
        <v>165</v>
      </c>
      <c r="J4" s="105" t="s">
        <v>166</v>
      </c>
    </row>
    <row r="5" ht="14.25" customHeight="1">
      <c r="A5" s="105">
        <v>1</v>
      </c>
      <c r="B5" s="105">
        <v>2</v>
      </c>
      <c r="C5" s="105">
        <v>3</v>
      </c>
      <c r="D5" s="105">
        <v>4</v>
      </c>
      <c r="E5" s="105">
        <v>5</v>
      </c>
      <c r="F5" s="68">
        <v>6</v>
      </c>
      <c r="G5" s="105">
        <v>7</v>
      </c>
      <c r="H5" s="68">
        <v>8</v>
      </c>
      <c r="I5" s="68">
        <v>9</v>
      </c>
      <c r="J5" s="105">
        <v>10</v>
      </c>
    </row>
    <row r="6" ht="15" customHeight="1">
      <c r="A6" s="119" t="s">
        <v>51</v>
      </c>
      <c r="B6" s="120"/>
      <c r="C6" s="120"/>
      <c r="D6" s="120"/>
      <c r="E6" s="121"/>
      <c r="F6" s="122"/>
      <c r="G6" s="121"/>
      <c r="H6" s="122"/>
      <c r="I6" s="122"/>
      <c r="J6" s="121"/>
    </row>
    <row r="7" ht="66.75" customHeight="1">
      <c r="A7" s="123" t="s">
        <v>132</v>
      </c>
      <c r="B7" s="124" t="s">
        <v>167</v>
      </c>
      <c r="C7" s="124" t="s">
        <v>168</v>
      </c>
      <c r="D7" s="124" t="s">
        <v>169</v>
      </c>
      <c r="E7" s="119" t="s">
        <v>170</v>
      </c>
      <c r="F7" s="124" t="s">
        <v>171</v>
      </c>
      <c r="G7" s="119">
        <v>42123</v>
      </c>
      <c r="H7" s="124" t="s">
        <v>172</v>
      </c>
      <c r="I7" s="124" t="s">
        <v>173</v>
      </c>
      <c r="J7" s="119" t="s">
        <v>174</v>
      </c>
    </row>
    <row r="8" ht="66.75" customHeight="1">
      <c r="A8" s="123" t="s">
        <v>132</v>
      </c>
      <c r="B8" s="124" t="s">
        <v>167</v>
      </c>
      <c r="C8" s="124" t="s">
        <v>168</v>
      </c>
      <c r="D8" s="124" t="s">
        <v>169</v>
      </c>
      <c r="E8" s="119" t="s">
        <v>175</v>
      </c>
      <c r="F8" s="124" t="s">
        <v>171</v>
      </c>
      <c r="G8" s="119" t="s">
        <v>93</v>
      </c>
      <c r="H8" s="124" t="s">
        <v>176</v>
      </c>
      <c r="I8" s="124" t="s">
        <v>173</v>
      </c>
      <c r="J8" s="119" t="s">
        <v>177</v>
      </c>
    </row>
    <row r="9" ht="66.75" customHeight="1">
      <c r="A9" s="123" t="s">
        <v>132</v>
      </c>
      <c r="B9" s="124" t="s">
        <v>167</v>
      </c>
      <c r="C9" s="124" t="s">
        <v>168</v>
      </c>
      <c r="D9" s="124" t="s">
        <v>169</v>
      </c>
      <c r="E9" s="119" t="s">
        <v>178</v>
      </c>
      <c r="F9" s="124" t="s">
        <v>171</v>
      </c>
      <c r="G9" s="119" t="s">
        <v>179</v>
      </c>
      <c r="H9" s="124" t="s">
        <v>180</v>
      </c>
      <c r="I9" s="124" t="s">
        <v>173</v>
      </c>
      <c r="J9" s="119" t="s">
        <v>181</v>
      </c>
    </row>
    <row r="10" ht="66.75" customHeight="1">
      <c r="A10" s="123" t="s">
        <v>132</v>
      </c>
      <c r="B10" s="124" t="s">
        <v>167</v>
      </c>
      <c r="C10" s="124" t="s">
        <v>168</v>
      </c>
      <c r="D10" s="124" t="s">
        <v>169</v>
      </c>
      <c r="E10" s="119" t="s">
        <v>182</v>
      </c>
      <c r="F10" s="124" t="s">
        <v>171</v>
      </c>
      <c r="G10" s="119" t="s">
        <v>183</v>
      </c>
      <c r="H10" s="124" t="s">
        <v>184</v>
      </c>
      <c r="I10" s="124" t="s">
        <v>173</v>
      </c>
      <c r="J10" s="119" t="s">
        <v>185</v>
      </c>
    </row>
    <row r="11" ht="66.75" customHeight="1">
      <c r="A11" s="123" t="s">
        <v>132</v>
      </c>
      <c r="B11" s="124" t="s">
        <v>167</v>
      </c>
      <c r="C11" s="124" t="s">
        <v>186</v>
      </c>
      <c r="D11" s="124" t="s">
        <v>187</v>
      </c>
      <c r="E11" s="119" t="s">
        <v>188</v>
      </c>
      <c r="F11" s="124" t="s">
        <v>171</v>
      </c>
      <c r="G11" s="119" t="s">
        <v>189</v>
      </c>
      <c r="H11" s="124" t="s">
        <v>180</v>
      </c>
      <c r="I11" s="124" t="s">
        <v>173</v>
      </c>
      <c r="J11" s="119" t="s">
        <v>190</v>
      </c>
    </row>
    <row r="12" ht="66.75" customHeight="1">
      <c r="A12" s="123" t="s">
        <v>132</v>
      </c>
      <c r="B12" s="124" t="s">
        <v>167</v>
      </c>
      <c r="C12" s="124" t="s">
        <v>186</v>
      </c>
      <c r="D12" s="124" t="s">
        <v>187</v>
      </c>
      <c r="E12" s="119" t="s">
        <v>191</v>
      </c>
      <c r="F12" s="124" t="s">
        <v>192</v>
      </c>
      <c r="G12" s="119" t="s">
        <v>193</v>
      </c>
      <c r="H12" s="124" t="s">
        <v>184</v>
      </c>
      <c r="I12" s="124" t="s">
        <v>173</v>
      </c>
      <c r="J12" s="119" t="s">
        <v>194</v>
      </c>
    </row>
    <row r="13" ht="66.75" customHeight="1">
      <c r="A13" s="123" t="s">
        <v>132</v>
      </c>
      <c r="B13" s="124" t="s">
        <v>167</v>
      </c>
      <c r="C13" s="124" t="s">
        <v>195</v>
      </c>
      <c r="D13" s="124" t="s">
        <v>196</v>
      </c>
      <c r="E13" s="119" t="s">
        <v>197</v>
      </c>
      <c r="F13" s="124" t="s">
        <v>171</v>
      </c>
      <c r="G13" s="119" t="s">
        <v>198</v>
      </c>
      <c r="H13" s="124" t="s">
        <v>184</v>
      </c>
      <c r="I13" s="124" t="s">
        <v>173</v>
      </c>
      <c r="J13" s="119" t="s">
        <v>199</v>
      </c>
    </row>
    <row r="14" ht="33.75" customHeight="1">
      <c r="A14" s="123" t="s">
        <v>151</v>
      </c>
      <c r="B14" s="124" t="s">
        <v>200</v>
      </c>
      <c r="C14" s="124" t="s">
        <v>168</v>
      </c>
      <c r="D14" s="124" t="s">
        <v>169</v>
      </c>
      <c r="E14" s="119" t="s">
        <v>201</v>
      </c>
      <c r="F14" s="124" t="s">
        <v>171</v>
      </c>
      <c r="G14" s="119" t="s">
        <v>94</v>
      </c>
      <c r="H14" s="124" t="s">
        <v>176</v>
      </c>
      <c r="I14" s="124" t="s">
        <v>173</v>
      </c>
      <c r="J14" s="119" t="s">
        <v>202</v>
      </c>
    </row>
    <row r="15" ht="33.75" customHeight="1">
      <c r="A15" s="123" t="s">
        <v>151</v>
      </c>
      <c r="B15" s="124" t="s">
        <v>200</v>
      </c>
      <c r="C15" s="124" t="s">
        <v>168</v>
      </c>
      <c r="D15" s="124" t="s">
        <v>169</v>
      </c>
      <c r="E15" s="119" t="s">
        <v>203</v>
      </c>
      <c r="F15" s="124" t="s">
        <v>171</v>
      </c>
      <c r="G15" s="119" t="s">
        <v>96</v>
      </c>
      <c r="H15" s="124" t="s">
        <v>176</v>
      </c>
      <c r="I15" s="124" t="s">
        <v>173</v>
      </c>
      <c r="J15" s="119" t="s">
        <v>204</v>
      </c>
    </row>
    <row r="16" ht="33.75" customHeight="1">
      <c r="A16" s="123" t="s">
        <v>151</v>
      </c>
      <c r="B16" s="124" t="s">
        <v>200</v>
      </c>
      <c r="C16" s="124" t="s">
        <v>168</v>
      </c>
      <c r="D16" s="124" t="s">
        <v>169</v>
      </c>
      <c r="E16" s="119" t="s">
        <v>205</v>
      </c>
      <c r="F16" s="124" t="s">
        <v>171</v>
      </c>
      <c r="G16" s="119" t="s">
        <v>206</v>
      </c>
      <c r="H16" s="124" t="s">
        <v>207</v>
      </c>
      <c r="I16" s="124" t="s">
        <v>173</v>
      </c>
      <c r="J16" s="119" t="s">
        <v>208</v>
      </c>
    </row>
    <row r="17" ht="33.75" customHeight="1">
      <c r="A17" s="123" t="s">
        <v>151</v>
      </c>
      <c r="B17" s="124" t="s">
        <v>200</v>
      </c>
      <c r="C17" s="124" t="s">
        <v>186</v>
      </c>
      <c r="D17" s="124" t="s">
        <v>187</v>
      </c>
      <c r="E17" s="119" t="s">
        <v>209</v>
      </c>
      <c r="F17" s="124" t="s">
        <v>171</v>
      </c>
      <c r="G17" s="119" t="s">
        <v>206</v>
      </c>
      <c r="H17" s="124" t="s">
        <v>210</v>
      </c>
      <c r="I17" s="124" t="s">
        <v>173</v>
      </c>
      <c r="J17" s="119" t="s">
        <v>211</v>
      </c>
    </row>
    <row r="18" ht="33.75" customHeight="1">
      <c r="A18" s="123" t="s">
        <v>151</v>
      </c>
      <c r="B18" s="124" t="s">
        <v>200</v>
      </c>
      <c r="C18" s="124" t="s">
        <v>186</v>
      </c>
      <c r="D18" s="124" t="s">
        <v>187</v>
      </c>
      <c r="E18" s="119" t="s">
        <v>212</v>
      </c>
      <c r="F18" s="124" t="s">
        <v>171</v>
      </c>
      <c r="G18" s="119" t="s">
        <v>213</v>
      </c>
      <c r="H18" s="124" t="s">
        <v>214</v>
      </c>
      <c r="I18" s="124" t="s">
        <v>173</v>
      </c>
      <c r="J18" s="119" t="s">
        <v>215</v>
      </c>
    </row>
    <row r="19" ht="33.75" customHeight="1">
      <c r="A19" s="123" t="s">
        <v>151</v>
      </c>
      <c r="B19" s="124" t="s">
        <v>200</v>
      </c>
      <c r="C19" s="124" t="s">
        <v>195</v>
      </c>
      <c r="D19" s="124" t="s">
        <v>196</v>
      </c>
      <c r="E19" s="119" t="s">
        <v>216</v>
      </c>
      <c r="F19" s="124" t="s">
        <v>171</v>
      </c>
      <c r="G19" s="119" t="s">
        <v>198</v>
      </c>
      <c r="H19" s="124" t="s">
        <v>184</v>
      </c>
      <c r="I19" s="124" t="s">
        <v>173</v>
      </c>
      <c r="J19" s="119" t="s">
        <v>217</v>
      </c>
    </row>
  </sheetData>
  <mergeCells>
    <mergeCell ref="A2:J2"/>
    <mergeCell ref="A3:H3"/>
    <mergeCell ref="A7:A13"/>
    <mergeCell ref="A14:A19"/>
    <mergeCell ref="B7:B13"/>
    <mergeCell ref="B14:B19"/>
  </mergeCells>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733CAB-42D7-1709-FF4C-1552A25D2A7F}" mc:Ignorable="x14ac xr xr2 xr3">
  <sheetPr>
    <outlinePr summaryRight="0"/>
  </sheetPr>
  <dimension ref="A1:F30"/>
  <sheetViews>
    <sheetView showZeros="0" topLeftCell="A1" workbookViewId="0">
      <selection activeCell="C30" sqref="C30"/>
    </sheetView>
  </sheetViews>
  <sheetFormatPr defaultRowHeight="14.25" defaultColWidth="9.140625" customHeight="1"/>
  <cols>
    <col min="1" max="1" width="29.00390625" customWidth="1"/>
    <col min="2" max="2" width="28.57421875" customWidth="1"/>
    <col min="3" max="3" width="31.57421875" customWidth="1"/>
    <col min="4" max="6" width="33.421875" customWidth="1"/>
  </cols>
  <sheetData>
    <row r="1" ht="15.75" customHeight="1">
      <c r="F1" s="57" t="s">
        <v>218</v>
      </c>
    </row>
    <row r="2" ht="28.5" customHeight="1">
      <c r="A2" s="30" t="s">
        <v>219</v>
      </c>
      <c r="B2" s="30"/>
      <c r="C2" s="30"/>
      <c r="D2" s="30"/>
      <c r="E2" s="30"/>
      <c r="F2" s="30"/>
    </row>
    <row r="3" ht="15" customHeight="1">
      <c r="A3" s="58" t="str">
        <f>"单位名称："&amp;"云南省人才服务中心"</f>
        <v>单位名称：云南省人才服务中心</v>
      </c>
      <c r="B3" s="59"/>
      <c r="C3" s="59"/>
      <c r="D3" s="60"/>
      <c r="E3" s="60"/>
      <c r="F3" s="61" t="s">
        <v>3</v>
      </c>
    </row>
    <row r="4" ht="18.75" customHeight="1">
      <c r="A4" s="62" t="s">
        <v>110</v>
      </c>
      <c r="B4" s="62" t="s">
        <v>54</v>
      </c>
      <c r="C4" s="62" t="s">
        <v>55</v>
      </c>
      <c r="D4" s="9" t="s">
        <v>220</v>
      </c>
      <c r="E4" s="63"/>
      <c r="F4" s="63"/>
    </row>
    <row r="5" ht="30" customHeight="1">
      <c r="A5" s="10"/>
      <c r="B5" s="10"/>
      <c r="C5" s="10"/>
      <c r="D5" s="9" t="s">
        <v>36</v>
      </c>
      <c r="E5" s="63" t="s">
        <v>63</v>
      </c>
      <c r="F5" s="63" t="s">
        <v>64</v>
      </c>
    </row>
    <row r="6" ht="16.5" customHeight="1">
      <c r="A6" s="63">
        <v>1</v>
      </c>
      <c r="B6" s="63">
        <v>2</v>
      </c>
      <c r="C6" s="63">
        <v>3</v>
      </c>
      <c r="D6" s="63">
        <v>4</v>
      </c>
      <c r="E6" s="63">
        <v>5</v>
      </c>
      <c r="F6" s="63">
        <v>6</v>
      </c>
    </row>
    <row r="7" ht="20.25" customHeight="1">
      <c r="A7" s="54"/>
      <c r="B7" s="54"/>
      <c r="C7" s="54"/>
      <c r="D7" s="26"/>
      <c r="E7" s="26"/>
      <c r="F7" s="26"/>
    </row>
    <row r="8" ht="17.25" customHeight="1">
      <c r="A8" s="71" t="s">
        <v>71</v>
      </c>
      <c r="B8" s="72"/>
      <c r="C8" s="72" t="s">
        <v>71</v>
      </c>
      <c r="D8" s="26"/>
      <c r="E8" s="26"/>
      <c r="F8" s="26"/>
    </row>
    <row r="9" ht="14.25" customHeight="1">
      <c r="A9" s="125" t="s">
        <v>221</v>
      </c>
    </row>
  </sheetData>
  <mergeCells>
    <mergeCell ref="A2:F2"/>
    <mergeCell ref="D4:F4"/>
    <mergeCell ref="A8:C8"/>
    <mergeCell ref="A4:A5"/>
    <mergeCell ref="B4:B5"/>
    <mergeCell ref="C4:C5"/>
  </mergeCells>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E121FA-5D4D-415A-755E-31CD0F0C7BCA}" mc:Ignorable="x14ac xr xr2 xr3">
  <sheetPr>
    <outlinePr summaryRight="0"/>
  </sheetPr>
  <dimension ref="A1:Q18"/>
  <sheetViews>
    <sheetView showZeros="0" topLeftCell="A1" workbookViewId="0">
      <selection activeCell="H10" sqref="H10:H17"/>
    </sheetView>
  </sheetViews>
  <sheetFormatPr defaultRowHeight="14.25" defaultColWidth="9.140625" customHeight="1"/>
  <cols>
    <col min="1" max="1" width="39.140625" customWidth="1"/>
    <col min="2" max="2" width="21.7109375" customWidth="1"/>
    <col min="3" max="3" width="35.28125" customWidth="1"/>
    <col min="4" max="4" width="7.7109375" customWidth="1"/>
    <col min="5" max="5" width="10.28125" customWidth="1"/>
    <col min="6" max="11" width="14.7109375" customWidth="1"/>
    <col min="12" max="16" width="12.57421875" customWidth="1"/>
    <col min="17" max="17" width="10.421875" customWidth="1"/>
  </cols>
  <sheetData>
    <row r="1" ht="13.5" customHeight="1">
      <c r="O1" s="118"/>
      <c r="P1" s="118"/>
      <c r="Q1" s="6" t="s">
        <v>222</v>
      </c>
    </row>
    <row r="2" ht="27.75" customHeight="1">
      <c r="A2" s="126" t="s">
        <v>223</v>
      </c>
      <c r="B2" s="30"/>
      <c r="C2" s="30"/>
      <c r="D2" s="30"/>
      <c r="E2" s="30"/>
      <c r="F2" s="30"/>
      <c r="G2" s="30"/>
      <c r="H2" s="30"/>
      <c r="I2" s="30"/>
      <c r="J2" s="30"/>
      <c r="K2" s="31"/>
      <c r="L2" s="30"/>
      <c r="M2" s="30"/>
      <c r="N2" s="30"/>
      <c r="O2" s="31"/>
      <c r="P2" s="31"/>
      <c r="Q2" s="30"/>
    </row>
    <row r="3" ht="18.75" customHeight="1">
      <c r="A3" s="4" t="str">
        <f>"单位名称："&amp;"云南省人才服务中心"</f>
        <v>单位名称：云南省人才服务中心</v>
      </c>
      <c r="B3" s="32"/>
      <c r="C3" s="32"/>
      <c r="D3" s="32"/>
      <c r="E3" s="32"/>
      <c r="F3" s="32"/>
      <c r="G3" s="32"/>
      <c r="H3" s="32"/>
      <c r="I3" s="32"/>
      <c r="J3" s="32"/>
      <c r="O3" s="127"/>
      <c r="P3" s="127"/>
      <c r="Q3" s="1" t="s">
        <v>100</v>
      </c>
    </row>
    <row r="4" ht="15.75" customHeight="1">
      <c r="A4" s="62" t="s">
        <v>224</v>
      </c>
      <c r="B4" s="128" t="s">
        <v>225</v>
      </c>
      <c r="C4" s="128" t="s">
        <v>226</v>
      </c>
      <c r="D4" s="128" t="s">
        <v>227</v>
      </c>
      <c r="E4" s="128" t="s">
        <v>228</v>
      </c>
      <c r="F4" s="128" t="s">
        <v>229</v>
      </c>
      <c r="G4" s="65" t="s">
        <v>117</v>
      </c>
      <c r="H4" s="65"/>
      <c r="I4" s="65"/>
      <c r="J4" s="65"/>
      <c r="K4" s="129"/>
      <c r="L4" s="65"/>
      <c r="M4" s="65"/>
      <c r="N4" s="65"/>
      <c r="O4" s="130"/>
      <c r="P4" s="129"/>
      <c r="Q4" s="66"/>
    </row>
    <row r="5" ht="17.25" customHeight="1">
      <c r="A5" s="107"/>
      <c r="B5" s="131"/>
      <c r="C5" s="131"/>
      <c r="D5" s="131"/>
      <c r="E5" s="131"/>
      <c r="F5" s="131"/>
      <c r="G5" s="131" t="s">
        <v>36</v>
      </c>
      <c r="H5" s="131" t="s">
        <v>39</v>
      </c>
      <c r="I5" s="131" t="s">
        <v>230</v>
      </c>
      <c r="J5" s="131" t="s">
        <v>231</v>
      </c>
      <c r="K5" s="132" t="s">
        <v>232</v>
      </c>
      <c r="L5" s="133" t="s">
        <v>233</v>
      </c>
      <c r="M5" s="133"/>
      <c r="N5" s="133"/>
      <c r="O5" s="134"/>
      <c r="P5" s="135"/>
      <c r="Q5" s="136"/>
    </row>
    <row r="6" ht="54" customHeight="1">
      <c r="A6" s="76"/>
      <c r="B6" s="136"/>
      <c r="C6" s="136"/>
      <c r="D6" s="136"/>
      <c r="E6" s="136"/>
      <c r="F6" s="136"/>
      <c r="G6" s="136"/>
      <c r="H6" s="136" t="s">
        <v>38</v>
      </c>
      <c r="I6" s="136"/>
      <c r="J6" s="136"/>
      <c r="K6" s="137"/>
      <c r="L6" s="136" t="s">
        <v>38</v>
      </c>
      <c r="M6" s="136" t="s">
        <v>49</v>
      </c>
      <c r="N6" s="136" t="s">
        <v>124</v>
      </c>
      <c r="O6" s="67" t="s">
        <v>45</v>
      </c>
      <c r="P6" s="137" t="s">
        <v>46</v>
      </c>
      <c r="Q6" s="136" t="s">
        <v>47</v>
      </c>
    </row>
    <row r="7" ht="15" customHeight="1">
      <c r="A7" s="10">
        <v>1</v>
      </c>
      <c r="B7" s="90">
        <v>2</v>
      </c>
      <c r="C7" s="90">
        <v>3</v>
      </c>
      <c r="D7" s="90">
        <v>4</v>
      </c>
      <c r="E7" s="90">
        <v>5</v>
      </c>
      <c r="F7" s="90">
        <v>6</v>
      </c>
      <c r="G7" s="138">
        <v>7</v>
      </c>
      <c r="H7" s="138">
        <v>8</v>
      </c>
      <c r="I7" s="138">
        <v>9</v>
      </c>
      <c r="J7" s="138">
        <v>10</v>
      </c>
      <c r="K7" s="138">
        <v>11</v>
      </c>
      <c r="L7" s="138">
        <v>12</v>
      </c>
      <c r="M7" s="138">
        <v>13</v>
      </c>
      <c r="N7" s="138">
        <v>14</v>
      </c>
      <c r="O7" s="138">
        <v>15</v>
      </c>
      <c r="P7" s="138">
        <v>16</v>
      </c>
      <c r="Q7" s="138">
        <v>17</v>
      </c>
    </row>
    <row r="8" ht="21" customHeight="1">
      <c r="A8" s="139" t="s">
        <v>51</v>
      </c>
      <c r="B8" s="140"/>
      <c r="C8" s="140"/>
      <c r="D8" s="140"/>
      <c r="E8" s="141"/>
      <c r="F8" s="26">
        <v>2311550</v>
      </c>
      <c r="G8" s="26">
        <v>2311550</v>
      </c>
      <c r="H8" s="26">
        <v>2311550</v>
      </c>
      <c r="I8" s="26"/>
      <c r="J8" s="26"/>
      <c r="K8" s="26"/>
      <c r="L8" s="26"/>
      <c r="M8" s="26"/>
      <c r="N8" s="26"/>
      <c r="O8" s="26"/>
      <c r="P8" s="26"/>
      <c r="Q8" s="26"/>
    </row>
    <row r="9" ht="21" customHeight="1">
      <c r="A9" s="142" t="s">
        <v>132</v>
      </c>
      <c r="B9" s="140" t="s">
        <v>234</v>
      </c>
      <c r="C9" s="140" t="s">
        <v>235</v>
      </c>
      <c r="D9" s="143" t="s">
        <v>236</v>
      </c>
      <c r="E9" s="144">
        <v>165</v>
      </c>
      <c r="F9" s="26">
        <v>11550</v>
      </c>
      <c r="G9" s="26">
        <v>11550</v>
      </c>
      <c r="H9" s="26">
        <v>11550</v>
      </c>
      <c r="I9" s="26"/>
      <c r="J9" s="26"/>
      <c r="K9" s="26"/>
      <c r="L9" s="26"/>
      <c r="M9" s="26"/>
      <c r="N9" s="26"/>
      <c r="O9" s="26"/>
      <c r="P9" s="26"/>
      <c r="Q9" s="26"/>
    </row>
    <row r="10" ht="21" customHeight="1">
      <c r="A10" s="142" t="s">
        <v>132</v>
      </c>
      <c r="B10" s="140" t="s">
        <v>237</v>
      </c>
      <c r="C10" s="140" t="s">
        <v>238</v>
      </c>
      <c r="D10" s="143" t="s">
        <v>239</v>
      </c>
      <c r="E10" s="144">
        <v>1</v>
      </c>
      <c r="F10" s="26">
        <v>100000</v>
      </c>
      <c r="G10" s="26">
        <v>100000</v>
      </c>
      <c r="H10" s="26">
        <v>100000</v>
      </c>
      <c r="I10" s="26"/>
      <c r="J10" s="26"/>
      <c r="K10" s="26"/>
      <c r="L10" s="26"/>
      <c r="M10" s="26"/>
      <c r="N10" s="26"/>
      <c r="O10" s="26"/>
      <c r="P10" s="26"/>
      <c r="Q10" s="26"/>
    </row>
    <row r="11" ht="21" customHeight="1">
      <c r="A11" s="142" t="s">
        <v>132</v>
      </c>
      <c r="B11" s="140" t="s">
        <v>240</v>
      </c>
      <c r="C11" s="140" t="s">
        <v>241</v>
      </c>
      <c r="D11" s="143" t="s">
        <v>242</v>
      </c>
      <c r="E11" s="144">
        <v>1</v>
      </c>
      <c r="F11" s="26">
        <v>200000</v>
      </c>
      <c r="G11" s="26">
        <v>200000</v>
      </c>
      <c r="H11" s="26">
        <v>200000</v>
      </c>
      <c r="I11" s="26"/>
      <c r="J11" s="26"/>
      <c r="K11" s="26"/>
      <c r="L11" s="26"/>
      <c r="M11" s="26"/>
      <c r="N11" s="26"/>
      <c r="O11" s="26"/>
      <c r="P11" s="26"/>
      <c r="Q11" s="26"/>
    </row>
    <row r="12" ht="21" customHeight="1">
      <c r="A12" s="142" t="s">
        <v>151</v>
      </c>
      <c r="B12" s="140" t="s">
        <v>243</v>
      </c>
      <c r="C12" s="140" t="s">
        <v>244</v>
      </c>
      <c r="D12" s="143" t="s">
        <v>176</v>
      </c>
      <c r="E12" s="144">
        <v>2</v>
      </c>
      <c r="F12" s="26">
        <v>400000</v>
      </c>
      <c r="G12" s="26">
        <v>400000</v>
      </c>
      <c r="H12" s="26">
        <v>400000</v>
      </c>
      <c r="I12" s="26"/>
      <c r="J12" s="26"/>
      <c r="K12" s="26"/>
      <c r="L12" s="26"/>
      <c r="M12" s="26"/>
      <c r="N12" s="26"/>
      <c r="O12" s="26"/>
      <c r="P12" s="26"/>
      <c r="Q12" s="26"/>
    </row>
    <row r="13" ht="21" customHeight="1">
      <c r="A13" s="142" t="s">
        <v>151</v>
      </c>
      <c r="B13" s="140" t="s">
        <v>245</v>
      </c>
      <c r="C13" s="140" t="s">
        <v>244</v>
      </c>
      <c r="D13" s="143" t="s">
        <v>176</v>
      </c>
      <c r="E13" s="144">
        <v>3</v>
      </c>
      <c r="F13" s="26">
        <v>450000</v>
      </c>
      <c r="G13" s="26">
        <v>450000</v>
      </c>
      <c r="H13" s="26">
        <v>450000</v>
      </c>
      <c r="I13" s="26"/>
      <c r="J13" s="26"/>
      <c r="K13" s="26"/>
      <c r="L13" s="26"/>
      <c r="M13" s="26"/>
      <c r="N13" s="26"/>
      <c r="O13" s="26"/>
      <c r="P13" s="26"/>
      <c r="Q13" s="26"/>
    </row>
    <row r="14" ht="21" customHeight="1">
      <c r="A14" s="142" t="s">
        <v>151</v>
      </c>
      <c r="B14" s="140" t="s">
        <v>246</v>
      </c>
      <c r="C14" s="140" t="s">
        <v>244</v>
      </c>
      <c r="D14" s="143" t="s">
        <v>176</v>
      </c>
      <c r="E14" s="144">
        <v>5</v>
      </c>
      <c r="F14" s="26">
        <v>700000</v>
      </c>
      <c r="G14" s="26">
        <v>700000</v>
      </c>
      <c r="H14" s="26">
        <v>700000</v>
      </c>
      <c r="I14" s="26"/>
      <c r="J14" s="26"/>
      <c r="K14" s="26"/>
      <c r="L14" s="26"/>
      <c r="M14" s="26"/>
      <c r="N14" s="26"/>
      <c r="O14" s="26"/>
      <c r="P14" s="26"/>
      <c r="Q14" s="26"/>
    </row>
    <row r="15" ht="21" customHeight="1">
      <c r="A15" s="142" t="s">
        <v>151</v>
      </c>
      <c r="B15" s="140" t="s">
        <v>247</v>
      </c>
      <c r="C15" s="140" t="s">
        <v>244</v>
      </c>
      <c r="D15" s="143" t="s">
        <v>176</v>
      </c>
      <c r="E15" s="144">
        <v>1</v>
      </c>
      <c r="F15" s="26">
        <v>62500</v>
      </c>
      <c r="G15" s="26">
        <v>62500</v>
      </c>
      <c r="H15" s="26">
        <v>62500</v>
      </c>
      <c r="I15" s="26"/>
      <c r="J15" s="26"/>
      <c r="K15" s="26"/>
      <c r="L15" s="26"/>
      <c r="M15" s="26"/>
      <c r="N15" s="26"/>
      <c r="O15" s="26"/>
      <c r="P15" s="26"/>
      <c r="Q15" s="26"/>
    </row>
    <row r="16" ht="21" customHeight="1">
      <c r="A16" s="142" t="s">
        <v>151</v>
      </c>
      <c r="B16" s="140" t="s">
        <v>247</v>
      </c>
      <c r="C16" s="140" t="s">
        <v>244</v>
      </c>
      <c r="D16" s="143" t="s">
        <v>176</v>
      </c>
      <c r="E16" s="144">
        <v>1</v>
      </c>
      <c r="F16" s="26">
        <v>137500</v>
      </c>
      <c r="G16" s="26">
        <v>137500</v>
      </c>
      <c r="H16" s="26">
        <v>137500</v>
      </c>
      <c r="I16" s="26"/>
      <c r="J16" s="26"/>
      <c r="K16" s="26"/>
      <c r="L16" s="26"/>
      <c r="M16" s="26"/>
      <c r="N16" s="26"/>
      <c r="O16" s="26"/>
      <c r="P16" s="26"/>
      <c r="Q16" s="26"/>
    </row>
    <row r="17" ht="21" customHeight="1">
      <c r="A17" s="142" t="s">
        <v>151</v>
      </c>
      <c r="B17" s="140" t="s">
        <v>247</v>
      </c>
      <c r="C17" s="140" t="s">
        <v>244</v>
      </c>
      <c r="D17" s="143" t="s">
        <v>239</v>
      </c>
      <c r="E17" s="144">
        <v>1</v>
      </c>
      <c r="F17" s="26">
        <v>250000</v>
      </c>
      <c r="G17" s="26">
        <v>250000</v>
      </c>
      <c r="H17" s="26">
        <v>250000</v>
      </c>
      <c r="I17" s="26"/>
      <c r="J17" s="26"/>
      <c r="K17" s="26"/>
      <c r="L17" s="26"/>
      <c r="M17" s="26"/>
      <c r="N17" s="26"/>
      <c r="O17" s="26"/>
      <c r="P17" s="26"/>
      <c r="Q17" s="26"/>
    </row>
    <row r="18" ht="21" customHeight="1">
      <c r="A18" s="145" t="s">
        <v>71</v>
      </c>
      <c r="B18" s="146"/>
      <c r="C18" s="146"/>
      <c r="D18" s="146"/>
      <c r="E18" s="141"/>
      <c r="F18" s="26">
        <v>2311550</v>
      </c>
      <c r="G18" s="26">
        <v>2311550</v>
      </c>
      <c r="H18" s="26">
        <v>2311550</v>
      </c>
      <c r="I18" s="26"/>
      <c r="J18" s="26"/>
      <c r="K18" s="26"/>
      <c r="L18" s="26"/>
      <c r="M18" s="26"/>
      <c r="N18" s="26"/>
      <c r="O18" s="26"/>
      <c r="P18" s="26"/>
      <c r="Q18" s="26"/>
    </row>
  </sheetData>
  <mergeCells>
    <mergeCell ref="A2:Q2"/>
    <mergeCell ref="A3:F3"/>
    <mergeCell ref="G4:Q4"/>
    <mergeCell ref="L5:Q5"/>
    <mergeCell ref="A18:E18"/>
    <mergeCell ref="A4:A6"/>
    <mergeCell ref="B4:B6"/>
    <mergeCell ref="C4:C6"/>
    <mergeCell ref="D4:D6"/>
    <mergeCell ref="E4:E6"/>
    <mergeCell ref="F4:F6"/>
    <mergeCell ref="G5:G6"/>
    <mergeCell ref="H5:H6"/>
    <mergeCell ref="I5:I6"/>
    <mergeCell ref="J5:J6"/>
    <mergeCell ref="K5:K6"/>
  </mergeCells>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9ABDDD-796D-8916-8FA4-9F203F40A3C6}" mc:Ignorable="x14ac xr xr2 xr3">
  <sheetPr>
    <outlinePr summaryRight="0"/>
  </sheetPr>
  <dimension ref="A1:N11"/>
  <sheetViews>
    <sheetView showZeros="0" topLeftCell="A1" workbookViewId="0">
      <selection activeCell="A11" sqref="A11"/>
    </sheetView>
  </sheetViews>
  <sheetFormatPr defaultRowHeight="14.25" defaultColWidth="9.140625" customHeight="1"/>
  <cols>
    <col min="1" max="1" width="31.421875" customWidth="1"/>
    <col min="2" max="2" width="21.7109375" customWidth="1"/>
    <col min="3" max="3" width="26.7109375" customWidth="1"/>
    <col min="4" max="14" width="16.57421875" customWidth="1"/>
  </cols>
  <sheetData>
    <row r="1" ht="13.5" customHeight="1">
      <c r="A1" s="94"/>
      <c r="B1" s="94"/>
      <c r="C1" s="94"/>
      <c r="D1" s="94"/>
      <c r="E1" s="94"/>
      <c r="F1" s="94"/>
      <c r="G1" s="94"/>
      <c r="H1" s="147"/>
      <c r="I1" s="94"/>
      <c r="J1" s="94"/>
      <c r="K1" s="94"/>
      <c r="L1" s="118"/>
      <c r="M1" s="148"/>
      <c r="N1" s="149" t="s">
        <v>248</v>
      </c>
    </row>
    <row r="2" ht="27.75" customHeight="1">
      <c r="A2" s="126" t="s">
        <v>249</v>
      </c>
      <c r="B2" s="150"/>
      <c r="C2" s="150"/>
      <c r="D2" s="150"/>
      <c r="E2" s="150"/>
      <c r="F2" s="150"/>
      <c r="G2" s="150"/>
      <c r="H2" s="151"/>
      <c r="I2" s="150"/>
      <c r="J2" s="150"/>
      <c r="K2" s="150"/>
      <c r="L2" s="31"/>
      <c r="M2" s="151"/>
      <c r="N2" s="150"/>
    </row>
    <row r="3" ht="18.75" customHeight="1">
      <c r="A3" s="152" t="str">
        <f>"单位名称："&amp;"云南省人才服务中心"</f>
        <v>单位名称：云南省人才服务中心</v>
      </c>
      <c r="B3" s="60"/>
      <c r="C3" s="60"/>
      <c r="D3" s="60"/>
      <c r="E3" s="60"/>
      <c r="F3" s="60"/>
      <c r="G3" s="60"/>
      <c r="H3" s="147"/>
      <c r="I3" s="94"/>
      <c r="J3" s="94"/>
      <c r="K3" s="94"/>
      <c r="L3" s="127"/>
      <c r="M3" s="153"/>
      <c r="N3" s="154" t="s">
        <v>100</v>
      </c>
    </row>
    <row r="4" ht="15.75" customHeight="1">
      <c r="A4" s="62" t="s">
        <v>224</v>
      </c>
      <c r="B4" s="128" t="s">
        <v>250</v>
      </c>
      <c r="C4" s="128" t="s">
        <v>251</v>
      </c>
      <c r="D4" s="65" t="s">
        <v>117</v>
      </c>
      <c r="E4" s="65"/>
      <c r="F4" s="65"/>
      <c r="G4" s="65"/>
      <c r="H4" s="129"/>
      <c r="I4" s="65"/>
      <c r="J4" s="65"/>
      <c r="K4" s="65"/>
      <c r="L4" s="130"/>
      <c r="M4" s="129"/>
      <c r="N4" s="66"/>
    </row>
    <row r="5" ht="17.25" customHeight="1">
      <c r="A5" s="107"/>
      <c r="B5" s="131"/>
      <c r="C5" s="131"/>
      <c r="D5" s="131" t="s">
        <v>36</v>
      </c>
      <c r="E5" s="131" t="s">
        <v>39</v>
      </c>
      <c r="F5" s="131" t="s">
        <v>230</v>
      </c>
      <c r="G5" s="131" t="s">
        <v>231</v>
      </c>
      <c r="H5" s="132" t="s">
        <v>232</v>
      </c>
      <c r="I5" s="133" t="s">
        <v>233</v>
      </c>
      <c r="J5" s="133"/>
      <c r="K5" s="133"/>
      <c r="L5" s="134"/>
      <c r="M5" s="135"/>
      <c r="N5" s="136"/>
    </row>
    <row r="6" ht="54" customHeight="1">
      <c r="A6" s="76"/>
      <c r="B6" s="136"/>
      <c r="C6" s="136"/>
      <c r="D6" s="136"/>
      <c r="E6" s="136"/>
      <c r="F6" s="136"/>
      <c r="G6" s="136"/>
      <c r="H6" s="137"/>
      <c r="I6" s="136" t="s">
        <v>38</v>
      </c>
      <c r="J6" s="136" t="s">
        <v>49</v>
      </c>
      <c r="K6" s="136" t="s">
        <v>124</v>
      </c>
      <c r="L6" s="67" t="s">
        <v>45</v>
      </c>
      <c r="M6" s="137" t="s">
        <v>46</v>
      </c>
      <c r="N6" s="136" t="s">
        <v>47</v>
      </c>
    </row>
    <row r="7" ht="15" customHeight="1">
      <c r="A7" s="76">
        <v>1</v>
      </c>
      <c r="B7" s="136">
        <v>2</v>
      </c>
      <c r="C7" s="136">
        <v>3</v>
      </c>
      <c r="D7" s="137">
        <v>4</v>
      </c>
      <c r="E7" s="137">
        <v>5</v>
      </c>
      <c r="F7" s="137">
        <v>6</v>
      </c>
      <c r="G7" s="137">
        <v>7</v>
      </c>
      <c r="H7" s="137">
        <v>8</v>
      </c>
      <c r="I7" s="137">
        <v>9</v>
      </c>
      <c r="J7" s="137">
        <v>10</v>
      </c>
      <c r="K7" s="137">
        <v>11</v>
      </c>
      <c r="L7" s="137">
        <v>12</v>
      </c>
      <c r="M7" s="137">
        <v>13</v>
      </c>
      <c r="N7" s="137">
        <v>14</v>
      </c>
    </row>
    <row r="8" ht="21" customHeight="1">
      <c r="A8" s="139"/>
      <c r="B8" s="140"/>
      <c r="C8" s="140"/>
      <c r="D8" s="155"/>
      <c r="E8" s="155"/>
      <c r="F8" s="155"/>
      <c r="G8" s="155"/>
      <c r="H8" s="155"/>
      <c r="I8" s="155"/>
      <c r="J8" s="155"/>
      <c r="K8" s="155"/>
      <c r="L8" s="14"/>
      <c r="M8" s="155"/>
      <c r="N8" s="155"/>
    </row>
    <row r="9" ht="21" customHeight="1">
      <c r="A9" s="139"/>
      <c r="B9" s="140"/>
      <c r="C9" s="140"/>
      <c r="D9" s="155"/>
      <c r="E9" s="155"/>
      <c r="F9" s="155"/>
      <c r="G9" s="155"/>
      <c r="H9" s="155"/>
      <c r="I9" s="155"/>
      <c r="J9" s="155"/>
      <c r="K9" s="155"/>
      <c r="L9" s="14"/>
      <c r="M9" s="155"/>
      <c r="N9" s="155"/>
    </row>
    <row r="10" ht="21" customHeight="1">
      <c r="A10" s="145" t="s">
        <v>71</v>
      </c>
      <c r="B10" s="146"/>
      <c r="C10" s="156"/>
      <c r="D10" s="155"/>
      <c r="E10" s="155"/>
      <c r="F10" s="155"/>
      <c r="G10" s="155"/>
      <c r="H10" s="155"/>
      <c r="I10" s="155"/>
      <c r="J10" s="155"/>
      <c r="K10" s="155"/>
      <c r="L10" s="14"/>
      <c r="M10" s="155"/>
      <c r="N10" s="155"/>
    </row>
    <row r="11" ht="14.25" customHeight="1">
      <c r="A11" s="125" t="s">
        <v>252</v>
      </c>
    </row>
  </sheetData>
  <mergeCells>
    <mergeCell ref="A2:N2"/>
    <mergeCell ref="A3:C3"/>
    <mergeCell ref="D4:N4"/>
    <mergeCell ref="I5:N5"/>
    <mergeCell ref="A10:C10"/>
    <mergeCell ref="A4:A6"/>
    <mergeCell ref="B4:B6"/>
    <mergeCell ref="C4:C6"/>
    <mergeCell ref="D5:D6"/>
    <mergeCell ref="E5:E6"/>
    <mergeCell ref="F5:F6"/>
    <mergeCell ref="G5:G6"/>
    <mergeCell ref="H5:H6"/>
  </mergeCells>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A410C7-A1A6-F217-58A1-C44A51FE6BB5}" mc:Ignorable="x14ac xr xr2 xr3">
  <sheetPr>
    <outlinePr summaryRight="0"/>
  </sheetPr>
  <dimension ref="A1:W17"/>
  <sheetViews>
    <sheetView showZeros="0" topLeftCell="A1" workbookViewId="0">
      <selection activeCell="B17" sqref="B17"/>
    </sheetView>
  </sheetViews>
  <sheetFormatPr defaultRowHeight="14.25" defaultColWidth="9.140625" customHeight="1"/>
  <cols>
    <col min="1" max="1" width="42.00390625" customWidth="1"/>
    <col min="2" max="15" width="17.140625" customWidth="1"/>
    <col min="16" max="23" width="17.00390625" customWidth="1"/>
  </cols>
  <sheetData>
    <row r="1" ht="13.5" customHeight="1">
      <c r="D1" s="57"/>
      <c r="W1" s="118" t="s">
        <v>253</v>
      </c>
    </row>
    <row r="2" ht="27.75" customHeight="1">
      <c r="A2" s="126" t="s">
        <v>254</v>
      </c>
      <c r="B2" s="30"/>
      <c r="C2" s="30"/>
      <c r="D2" s="30"/>
      <c r="E2" s="30"/>
      <c r="F2" s="30"/>
      <c r="G2" s="30"/>
      <c r="H2" s="30"/>
      <c r="I2" s="30"/>
      <c r="J2" s="30"/>
      <c r="K2" s="30"/>
      <c r="L2" s="30"/>
      <c r="M2" s="30"/>
      <c r="N2" s="30"/>
      <c r="O2" s="30"/>
      <c r="P2" s="30"/>
      <c r="Q2" s="30"/>
      <c r="R2" s="30"/>
      <c r="S2" s="30"/>
      <c r="T2" s="30"/>
      <c r="U2" s="30"/>
      <c r="V2" s="30"/>
      <c r="W2" s="30"/>
    </row>
    <row r="3" ht="18" customHeight="1">
      <c r="A3" s="152" t="str">
        <f>"单位名称："&amp;"云南省人才服务中心"</f>
        <v>单位名称：云南省人才服务中心</v>
      </c>
      <c r="B3" s="60"/>
      <c r="C3" s="60"/>
      <c r="D3" s="95"/>
      <c r="E3" s="94"/>
      <c r="F3" s="94"/>
      <c r="G3" s="94"/>
      <c r="H3" s="94"/>
      <c r="I3" s="94"/>
      <c r="W3" s="127" t="s">
        <v>100</v>
      </c>
    </row>
    <row r="4" ht="19.5" customHeight="1">
      <c r="A4" s="9" t="s">
        <v>255</v>
      </c>
      <c r="B4" s="7" t="s">
        <v>117</v>
      </c>
      <c r="C4" s="87"/>
      <c r="D4" s="87"/>
      <c r="E4" s="7" t="s">
        <v>256</v>
      </c>
      <c r="F4" s="87"/>
      <c r="G4" s="87"/>
      <c r="H4" s="87"/>
      <c r="I4" s="87"/>
      <c r="J4" s="87"/>
      <c r="K4" s="87"/>
      <c r="L4" s="87"/>
      <c r="M4" s="87"/>
      <c r="N4" s="87"/>
      <c r="O4" s="87"/>
      <c r="P4" s="87"/>
      <c r="Q4" s="87"/>
      <c r="R4" s="87"/>
      <c r="S4" s="87"/>
      <c r="T4" s="87"/>
      <c r="U4" s="87"/>
      <c r="V4" s="87"/>
      <c r="W4" s="87"/>
    </row>
    <row r="5" ht="40.5" customHeight="1">
      <c r="A5" s="10"/>
      <c r="B5" s="157" t="s">
        <v>36</v>
      </c>
      <c r="C5" s="62" t="s">
        <v>39</v>
      </c>
      <c r="D5" s="158" t="s">
        <v>257</v>
      </c>
      <c r="E5" s="63" t="s">
        <v>258</v>
      </c>
      <c r="F5" s="63" t="s">
        <v>259</v>
      </c>
      <c r="G5" s="63" t="s">
        <v>260</v>
      </c>
      <c r="H5" s="63" t="s">
        <v>261</v>
      </c>
      <c r="I5" s="63" t="s">
        <v>262</v>
      </c>
      <c r="J5" s="63" t="s">
        <v>263</v>
      </c>
      <c r="K5" s="63" t="s">
        <v>264</v>
      </c>
      <c r="L5" s="63" t="s">
        <v>265</v>
      </c>
      <c r="M5" s="63" t="s">
        <v>266</v>
      </c>
      <c r="N5" s="63" t="s">
        <v>267</v>
      </c>
      <c r="O5" s="63" t="s">
        <v>268</v>
      </c>
      <c r="P5" s="63" t="s">
        <v>269</v>
      </c>
      <c r="Q5" s="63" t="s">
        <v>270</v>
      </c>
      <c r="R5" s="63" t="s">
        <v>271</v>
      </c>
      <c r="S5" s="63" t="s">
        <v>272</v>
      </c>
      <c r="T5" s="63" t="s">
        <v>273</v>
      </c>
      <c r="U5" s="63" t="s">
        <v>274</v>
      </c>
      <c r="V5" s="63" t="s">
        <v>275</v>
      </c>
      <c r="W5" s="63" t="s">
        <v>276</v>
      </c>
    </row>
    <row r="6" ht="19.5" customHeight="1">
      <c r="A6" s="63">
        <v>1</v>
      </c>
      <c r="B6" s="63">
        <v>2</v>
      </c>
      <c r="C6" s="63">
        <v>3</v>
      </c>
      <c r="D6" s="7">
        <v>4</v>
      </c>
      <c r="E6" s="63">
        <v>5</v>
      </c>
      <c r="F6" s="63">
        <v>6</v>
      </c>
      <c r="G6" s="63">
        <v>7</v>
      </c>
      <c r="H6" s="7">
        <v>8</v>
      </c>
      <c r="I6" s="63">
        <v>9</v>
      </c>
      <c r="J6" s="63">
        <v>10</v>
      </c>
      <c r="K6" s="63">
        <v>11</v>
      </c>
      <c r="L6" s="7">
        <v>12</v>
      </c>
      <c r="M6" s="63">
        <v>13</v>
      </c>
      <c r="N6" s="63">
        <v>14</v>
      </c>
      <c r="O6" s="63">
        <v>15</v>
      </c>
      <c r="P6" s="7">
        <v>16</v>
      </c>
      <c r="Q6" s="63">
        <v>17</v>
      </c>
      <c r="R6" s="63">
        <v>18</v>
      </c>
      <c r="S6" s="63">
        <v>19</v>
      </c>
      <c r="T6" s="7">
        <v>20</v>
      </c>
      <c r="U6" s="7">
        <v>21</v>
      </c>
      <c r="V6" s="7">
        <v>22</v>
      </c>
      <c r="W6" s="63">
        <v>23</v>
      </c>
    </row>
    <row r="7" ht="28.5" customHeight="1">
      <c r="A7" s="54"/>
      <c r="B7" s="26"/>
      <c r="C7" s="26"/>
      <c r="D7" s="26"/>
      <c r="E7" s="26"/>
      <c r="F7" s="26"/>
      <c r="G7" s="26"/>
      <c r="H7" s="26"/>
      <c r="I7" s="26"/>
      <c r="J7" s="26"/>
      <c r="K7" s="26"/>
      <c r="L7" s="26"/>
      <c r="M7" s="26"/>
      <c r="N7" s="26"/>
      <c r="O7" s="26"/>
      <c r="P7" s="26"/>
      <c r="Q7" s="26"/>
      <c r="R7" s="26"/>
      <c r="S7" s="26"/>
      <c r="T7" s="26"/>
      <c r="U7" s="26"/>
      <c r="V7" s="26"/>
      <c r="W7" s="26"/>
    </row>
    <row r="8" ht="30" customHeight="1">
      <c r="A8" s="54"/>
      <c r="B8" s="26"/>
      <c r="C8" s="26"/>
      <c r="D8" s="26"/>
      <c r="E8" s="26"/>
      <c r="F8" s="26"/>
      <c r="G8" s="26"/>
      <c r="H8" s="26"/>
      <c r="I8" s="26"/>
      <c r="J8" s="26"/>
      <c r="K8" s="26"/>
      <c r="L8" s="26"/>
      <c r="M8" s="26"/>
      <c r="N8" s="26"/>
      <c r="O8" s="26"/>
      <c r="P8" s="26"/>
      <c r="Q8" s="26"/>
      <c r="R8" s="26"/>
      <c r="S8" s="26"/>
      <c r="T8" s="26"/>
      <c r="U8" s="26"/>
      <c r="V8" s="26"/>
      <c r="W8" s="26"/>
    </row>
    <row r="9" ht="14.25" customHeight="1">
      <c r="A9" s="125" t="s">
        <v>277</v>
      </c>
    </row>
  </sheetData>
  <mergeCells>
    <mergeCell ref="A2:W2"/>
    <mergeCell ref="A3:I3"/>
    <mergeCell ref="B4:D4"/>
    <mergeCell ref="E4:W4"/>
    <mergeCell ref="A4:A5"/>
  </mergeCells>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23202E-D72B-D22E-08D6-0C3436AF7B8B}" mc:Ignorable="x14ac xr xr2 xr3">
  <sheetPr>
    <outlinePr summaryRight="0"/>
  </sheetPr>
  <dimension ref="A1:J8"/>
  <sheetViews>
    <sheetView showZeros="0" topLeftCell="A1" workbookViewId="0">
      <selection activeCell="A8" sqref="A8"/>
    </sheetView>
  </sheetViews>
  <sheetFormatPr defaultRowHeight="12" defaultColWidth="9.140625" customHeight="1"/>
  <cols>
    <col min="1" max="1" width="34.28125" customWidth="1"/>
    <col min="2" max="2" width="29.00390625" customWidth="1"/>
    <col min="3" max="3" width="16.28125" customWidth="1"/>
    <col min="4" max="4" width="15.57421875" customWidth="1"/>
    <col min="5" max="5" width="23.57421875" customWidth="1"/>
    <col min="6" max="6" width="11.28125" customWidth="1"/>
    <col min="7" max="7" width="14.8515625" customWidth="1"/>
    <col min="8" max="8" width="10.8515625" customWidth="1"/>
    <col min="9" max="9" width="13.421875" customWidth="1"/>
    <col min="10" max="10" width="32.00390625" customWidth="1"/>
  </cols>
  <sheetData>
    <row r="1" ht="12" customHeight="1">
      <c r="J1" s="118" t="s">
        <v>278</v>
      </c>
    </row>
    <row r="2" ht="28.5" customHeight="1">
      <c r="A2" s="2" t="s">
        <v>279</v>
      </c>
      <c r="B2" s="30"/>
      <c r="C2" s="30"/>
      <c r="D2" s="30"/>
      <c r="E2" s="30"/>
      <c r="F2" s="31"/>
      <c r="G2" s="30"/>
      <c r="H2" s="31"/>
      <c r="I2" s="31"/>
      <c r="J2" s="30"/>
    </row>
    <row r="3" ht="17.25" customHeight="1">
      <c r="A3" s="74" t="str">
        <f>"单位名称："&amp;"云南省人才服务中心"</f>
        <v>单位名称：云南省人才服务中心</v>
      </c>
    </row>
    <row r="4" ht="44.25" customHeight="1">
      <c r="A4" s="105" t="s">
        <v>157</v>
      </c>
      <c r="B4" s="105" t="s">
        <v>158</v>
      </c>
      <c r="C4" s="105" t="s">
        <v>159</v>
      </c>
      <c r="D4" s="105" t="s">
        <v>160</v>
      </c>
      <c r="E4" s="105" t="s">
        <v>161</v>
      </c>
      <c r="F4" s="68" t="s">
        <v>162</v>
      </c>
      <c r="G4" s="105" t="s">
        <v>163</v>
      </c>
      <c r="H4" s="68" t="s">
        <v>164</v>
      </c>
      <c r="I4" s="68" t="s">
        <v>165</v>
      </c>
      <c r="J4" s="105" t="s">
        <v>166</v>
      </c>
    </row>
    <row r="5" ht="14.25" customHeight="1">
      <c r="A5" s="105">
        <v>1</v>
      </c>
      <c r="B5" s="105">
        <v>2</v>
      </c>
      <c r="C5" s="105">
        <v>3</v>
      </c>
      <c r="D5" s="105">
        <v>4</v>
      </c>
      <c r="E5" s="105">
        <v>5</v>
      </c>
      <c r="F5" s="68">
        <v>6</v>
      </c>
      <c r="G5" s="105">
        <v>7</v>
      </c>
      <c r="H5" s="68">
        <v>8</v>
      </c>
      <c r="I5" s="68">
        <v>9</v>
      </c>
      <c r="J5" s="105">
        <v>10</v>
      </c>
    </row>
    <row r="6" ht="42" customHeight="1">
      <c r="A6" s="119"/>
      <c r="B6" s="120"/>
      <c r="C6" s="120"/>
      <c r="D6" s="120"/>
      <c r="E6" s="121"/>
      <c r="F6" s="122"/>
      <c r="G6" s="121"/>
      <c r="H6" s="122"/>
      <c r="I6" s="122"/>
      <c r="J6" s="121"/>
    </row>
    <row r="7" ht="42" customHeight="1">
      <c r="A7" s="119"/>
      <c r="B7" s="124"/>
      <c r="C7" s="124"/>
      <c r="D7" s="124"/>
      <c r="E7" s="119"/>
      <c r="F7" s="124"/>
      <c r="G7" s="119"/>
      <c r="H7" s="124"/>
      <c r="I7" s="124"/>
      <c r="J7" s="119"/>
    </row>
    <row r="8" ht="12" customHeight="1">
      <c r="A8" s="125" t="s">
        <v>277</v>
      </c>
    </row>
  </sheetData>
  <mergeCells>
    <mergeCell ref="A2:J2"/>
    <mergeCell ref="A3:H3"/>
  </mergeCells>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712913-D97B-8A96-D9E9-61CAC6634FF1}" mc:Ignorable="x14ac xr xr2 xr3">
  <sheetPr>
    <outlinePr summaryRight="0"/>
  </sheetPr>
  <dimension ref="A1:H14"/>
  <sheetViews>
    <sheetView showZeros="0" topLeftCell="A1" workbookViewId="0">
      <selection activeCell="B14" sqref="B14"/>
    </sheetView>
  </sheetViews>
  <sheetFormatPr defaultRowHeight="15" defaultColWidth="8.8515625" customHeight="1"/>
  <cols>
    <col min="1" max="1" width="36.00390625" customWidth="1"/>
    <col min="2" max="2" width="19.7109375" customWidth="1"/>
    <col min="3" max="3" width="33.28125" customWidth="1"/>
    <col min="4" max="4" width="34.7109375" customWidth="1"/>
    <col min="5" max="5" width="14.421875" customWidth="1"/>
    <col min="6" max="6" width="17.140625" customWidth="1"/>
    <col min="7" max="7" width="17.28125" customWidth="1"/>
    <col min="8" max="8" width="28.28125" customWidth="1"/>
  </cols>
  <sheetData>
    <row r="1" ht="18.75" customHeight="1">
      <c r="A1" s="159"/>
      <c r="B1" s="159"/>
      <c r="C1" s="159"/>
      <c r="D1" s="159"/>
      <c r="E1" s="159"/>
      <c r="F1" s="159"/>
      <c r="G1" s="159"/>
      <c r="H1" s="160" t="s">
        <v>280</v>
      </c>
    </row>
    <row r="2" ht="30.75" customHeight="1">
      <c r="A2" s="161" t="s">
        <v>281</v>
      </c>
      <c r="B2" s="161"/>
      <c r="C2" s="161"/>
      <c r="D2" s="161"/>
      <c r="E2" s="161"/>
      <c r="F2" s="161"/>
      <c r="G2" s="161"/>
      <c r="H2" s="161"/>
    </row>
    <row r="3" ht="18.75" customHeight="1">
      <c r="A3" s="159" t="str">
        <f>"单位名称："&amp;"云南省人才服务中心"</f>
        <v>单位名称：云南省人才服务中心</v>
      </c>
      <c r="B3" s="159"/>
      <c r="C3" s="159"/>
      <c r="D3" s="159"/>
      <c r="E3" s="159"/>
      <c r="F3" s="159"/>
      <c r="G3" s="159"/>
      <c r="H3" s="159"/>
    </row>
    <row r="4" ht="18.75" customHeight="1">
      <c r="A4" s="162" t="s">
        <v>110</v>
      </c>
      <c r="B4" s="162" t="s">
        <v>282</v>
      </c>
      <c r="C4" s="162" t="s">
        <v>283</v>
      </c>
      <c r="D4" s="162" t="s">
        <v>284</v>
      </c>
      <c r="E4" s="162" t="s">
        <v>285</v>
      </c>
      <c r="F4" s="162" t="s">
        <v>286</v>
      </c>
      <c r="G4" s="162"/>
      <c r="H4" s="162"/>
    </row>
    <row r="5" ht="18.75" customHeight="1">
      <c r="A5" s="162"/>
      <c r="B5" s="162"/>
      <c r="C5" s="162"/>
      <c r="D5" s="162"/>
      <c r="E5" s="162"/>
      <c r="F5" s="162" t="s">
        <v>228</v>
      </c>
      <c r="G5" s="162" t="s">
        <v>287</v>
      </c>
      <c r="H5" s="162" t="s">
        <v>288</v>
      </c>
    </row>
    <row r="6" ht="18.75" customHeight="1">
      <c r="A6" s="163" t="s">
        <v>92</v>
      </c>
      <c r="B6" s="163" t="s">
        <v>93</v>
      </c>
      <c r="C6" s="163" t="s">
        <v>94</v>
      </c>
      <c r="D6" s="163" t="s">
        <v>95</v>
      </c>
      <c r="E6" s="163" t="s">
        <v>96</v>
      </c>
      <c r="F6" s="163" t="s">
        <v>97</v>
      </c>
      <c r="G6" s="163" t="s">
        <v>289</v>
      </c>
      <c r="H6" s="163" t="s">
        <v>290</v>
      </c>
    </row>
    <row r="7" ht="30" customHeight="1">
      <c r="A7" s="164"/>
      <c r="B7" s="164"/>
      <c r="C7" s="164"/>
      <c r="D7" s="164"/>
      <c r="E7" s="162"/>
      <c r="F7" s="165"/>
      <c r="G7" s="166"/>
      <c r="H7" s="166"/>
    </row>
    <row r="8" ht="20.25" customHeight="1">
      <c r="A8" s="162" t="s">
        <v>36</v>
      </c>
      <c r="B8" s="162"/>
      <c r="C8" s="162"/>
      <c r="D8" s="162"/>
      <c r="E8" s="162"/>
      <c r="F8" s="165"/>
      <c r="G8" s="166"/>
      <c r="H8" s="166"/>
    </row>
    <row r="9" ht="15" customHeight="1">
      <c r="A9" s="125" t="s">
        <v>291</v>
      </c>
    </row>
  </sheetData>
  <mergeCells>
    <mergeCell ref="A2:H2"/>
    <mergeCell ref="F4:H4"/>
    <mergeCell ref="A8:E8"/>
    <mergeCell ref="A4:A5"/>
    <mergeCell ref="B4:B5"/>
    <mergeCell ref="C4:C5"/>
    <mergeCell ref="D4:D5"/>
    <mergeCell ref="E4:E5"/>
  </mergeCells>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C534AA-8AFA-3C62-E31B-DEE186242101}" mc:Ignorable="x14ac xr xr2 xr3">
  <sheetPr>
    <outlinePr summaryRight="0"/>
  </sheetPr>
  <dimension ref="A1:K16"/>
  <sheetViews>
    <sheetView showZeros="0" topLeftCell="A1" workbookViewId="0">
      <selection activeCell="B16" sqref="B16"/>
    </sheetView>
  </sheetViews>
  <sheetFormatPr defaultRowHeight="14.25" defaultColWidth="9.140625" customHeight="1"/>
  <cols>
    <col min="1" max="1" width="16.28125" customWidth="1"/>
    <col min="2" max="2" width="29.00390625" customWidth="1"/>
    <col min="3" max="3" width="23.8515625" customWidth="1"/>
    <col min="4" max="7" width="19.57421875" customWidth="1"/>
    <col min="8" max="8" width="15.421875" customWidth="1"/>
    <col min="9" max="11" width="19.57421875" customWidth="1"/>
  </cols>
  <sheetData>
    <row r="1" ht="13.5" customHeight="1">
      <c r="D1" s="101"/>
      <c r="E1" s="101"/>
      <c r="F1" s="101"/>
      <c r="G1" s="101"/>
      <c r="K1" s="28" t="s">
        <v>292</v>
      </c>
    </row>
    <row r="2" ht="27.75" customHeight="1">
      <c r="A2" s="30" t="s">
        <v>293</v>
      </c>
      <c r="B2" s="30"/>
      <c r="C2" s="30"/>
      <c r="D2" s="30"/>
      <c r="E2" s="30"/>
      <c r="F2" s="30"/>
      <c r="G2" s="30"/>
      <c r="H2" s="30"/>
      <c r="I2" s="30"/>
      <c r="J2" s="30"/>
      <c r="K2" s="30"/>
    </row>
    <row r="3" ht="13.5" customHeight="1">
      <c r="A3" s="74" t="str">
        <f>"单位名称："&amp;"云南省人才服务中心"</f>
        <v>单位名称：云南省人才服务中心</v>
      </c>
      <c r="B3" s="102"/>
      <c r="C3" s="102"/>
      <c r="D3" s="102"/>
      <c r="E3" s="102"/>
      <c r="F3" s="102"/>
      <c r="G3" s="102"/>
      <c r="H3" s="32"/>
      <c r="I3" s="32"/>
      <c r="J3" s="32"/>
      <c r="K3" s="34" t="s">
        <v>100</v>
      </c>
    </row>
    <row r="4" ht="21.75" customHeight="1">
      <c r="A4" s="103" t="s">
        <v>128</v>
      </c>
      <c r="B4" s="103" t="s">
        <v>112</v>
      </c>
      <c r="C4" s="103" t="s">
        <v>129</v>
      </c>
      <c r="D4" s="62" t="s">
        <v>113</v>
      </c>
      <c r="E4" s="62" t="s">
        <v>114</v>
      </c>
      <c r="F4" s="62" t="s">
        <v>115</v>
      </c>
      <c r="G4" s="62" t="s">
        <v>116</v>
      </c>
      <c r="H4" s="9" t="s">
        <v>36</v>
      </c>
      <c r="I4" s="7" t="s">
        <v>294</v>
      </c>
      <c r="J4" s="87"/>
      <c r="K4" s="8"/>
    </row>
    <row r="5" ht="21.75" customHeight="1">
      <c r="A5" s="106"/>
      <c r="B5" s="106"/>
      <c r="C5" s="106"/>
      <c r="D5" s="107"/>
      <c r="E5" s="107"/>
      <c r="F5" s="107"/>
      <c r="G5" s="107"/>
      <c r="H5" s="157"/>
      <c r="I5" s="62" t="s">
        <v>39</v>
      </c>
      <c r="J5" s="62" t="s">
        <v>40</v>
      </c>
      <c r="K5" s="62" t="s">
        <v>41</v>
      </c>
    </row>
    <row r="6" ht="40.5" customHeight="1">
      <c r="A6" s="108"/>
      <c r="B6" s="108"/>
      <c r="C6" s="108"/>
      <c r="D6" s="76"/>
      <c r="E6" s="76"/>
      <c r="F6" s="76"/>
      <c r="G6" s="76"/>
      <c r="H6" s="10"/>
      <c r="I6" s="76" t="s">
        <v>38</v>
      </c>
      <c r="J6" s="76"/>
      <c r="K6" s="76"/>
    </row>
    <row r="7" ht="15" customHeight="1">
      <c r="A7" s="51">
        <v>1</v>
      </c>
      <c r="B7" s="51">
        <v>2</v>
      </c>
      <c r="C7" s="51">
        <v>3</v>
      </c>
      <c r="D7" s="51">
        <v>4</v>
      </c>
      <c r="E7" s="51">
        <v>5</v>
      </c>
      <c r="F7" s="51">
        <v>6</v>
      </c>
      <c r="G7" s="51">
        <v>7</v>
      </c>
      <c r="H7" s="51">
        <v>8</v>
      </c>
      <c r="I7" s="51">
        <v>9</v>
      </c>
      <c r="J7" s="52">
        <v>10</v>
      </c>
      <c r="K7" s="52">
        <v>11</v>
      </c>
    </row>
    <row r="8" ht="30.75" customHeight="1">
      <c r="A8" s="54"/>
      <c r="B8" s="167"/>
      <c r="C8" s="54"/>
      <c r="D8" s="54"/>
      <c r="E8" s="54"/>
      <c r="F8" s="54"/>
      <c r="G8" s="54"/>
      <c r="H8" s="26"/>
      <c r="I8" s="26"/>
      <c r="J8" s="26"/>
      <c r="K8" s="26"/>
    </row>
    <row r="9" ht="30.75" customHeight="1">
      <c r="A9" s="167"/>
      <c r="B9" s="167"/>
      <c r="C9" s="167"/>
      <c r="D9" s="167"/>
      <c r="E9" s="167"/>
      <c r="F9" s="167"/>
      <c r="G9" s="167"/>
      <c r="H9" s="26"/>
      <c r="I9" s="26"/>
      <c r="J9" s="26"/>
      <c r="K9" s="26"/>
    </row>
    <row r="10" ht="18.75" customHeight="1">
      <c r="A10" s="112" t="s">
        <v>71</v>
      </c>
      <c r="B10" s="113"/>
      <c r="C10" s="113"/>
      <c r="D10" s="113"/>
      <c r="E10" s="113"/>
      <c r="F10" s="113"/>
      <c r="G10" s="114"/>
      <c r="H10" s="26"/>
      <c r="I10" s="26"/>
      <c r="J10" s="26"/>
      <c r="K10" s="26"/>
    </row>
    <row r="11" ht="14.25" customHeight="1">
      <c r="A11" s="168" t="s">
        <v>295</v>
      </c>
    </row>
  </sheetData>
  <mergeCells>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19ADCE-6C8B-F421-D9FA-5F3894440DA3}" mc:Ignorable="x14ac xr xr2 xr3">
  <sheetPr>
    <outlinePr summaryRight="0"/>
  </sheetPr>
  <dimension ref="A1:G25"/>
  <sheetViews>
    <sheetView showZeros="0" topLeftCell="A1" workbookViewId="0">
      <selection activeCell="C25" sqref="C25"/>
    </sheetView>
  </sheetViews>
  <sheetFormatPr defaultRowHeight="14.25" defaultColWidth="9.140625" customHeight="1"/>
  <cols>
    <col min="1" max="1" width="37.7109375" customWidth="1"/>
    <col min="2" max="2" width="28.00390625" customWidth="1"/>
    <col min="3" max="3" width="37.57421875" customWidth="1"/>
    <col min="4" max="4" width="17.00390625" customWidth="1"/>
    <col min="5" max="7" width="27.00390625" customWidth="1"/>
  </cols>
  <sheetData>
    <row r="1" ht="13.5" customHeight="1">
      <c r="D1" s="101"/>
      <c r="G1" s="28" t="s">
        <v>296</v>
      </c>
    </row>
    <row r="2" ht="27.75" customHeight="1">
      <c r="A2" s="83" t="s">
        <v>297</v>
      </c>
      <c r="B2" s="83"/>
      <c r="C2" s="83"/>
      <c r="D2" s="83"/>
      <c r="E2" s="83"/>
      <c r="F2" s="83"/>
      <c r="G2" s="83"/>
    </row>
    <row r="3" ht="13.5" customHeight="1">
      <c r="A3" s="74" t="str">
        <f>"单位名称："&amp;"云南省人才服务中心"</f>
        <v>单位名称：云南省人才服务中心</v>
      </c>
      <c r="B3" s="102"/>
      <c r="C3" s="102"/>
      <c r="D3" s="102"/>
      <c r="E3" s="32"/>
      <c r="F3" s="32"/>
      <c r="G3" s="34" t="s">
        <v>100</v>
      </c>
    </row>
    <row r="4" ht="21.75" customHeight="1">
      <c r="A4" s="103" t="s">
        <v>129</v>
      </c>
      <c r="B4" s="103" t="s">
        <v>128</v>
      </c>
      <c r="C4" s="103" t="s">
        <v>112</v>
      </c>
      <c r="D4" s="62" t="s">
        <v>298</v>
      </c>
      <c r="E4" s="7" t="s">
        <v>39</v>
      </c>
      <c r="F4" s="87"/>
      <c r="G4" s="8"/>
    </row>
    <row r="5" ht="21.75" customHeight="1">
      <c r="A5" s="106"/>
      <c r="B5" s="106"/>
      <c r="C5" s="106"/>
      <c r="D5" s="107"/>
      <c r="E5" s="9" t="s">
        <v>299</v>
      </c>
      <c r="F5" s="62" t="s">
        <v>300</v>
      </c>
      <c r="G5" s="62" t="s">
        <v>301</v>
      </c>
    </row>
    <row r="6" ht="40.5" customHeight="1">
      <c r="A6" s="108"/>
      <c r="B6" s="108"/>
      <c r="C6" s="108"/>
      <c r="D6" s="76"/>
      <c r="E6" s="10"/>
      <c r="F6" s="76" t="s">
        <v>38</v>
      </c>
      <c r="G6" s="76"/>
    </row>
    <row r="7" ht="15" customHeight="1">
      <c r="A7" s="51">
        <v>1</v>
      </c>
      <c r="B7" s="51">
        <v>2</v>
      </c>
      <c r="C7" s="51">
        <v>3</v>
      </c>
      <c r="D7" s="51">
        <v>4</v>
      </c>
      <c r="E7" s="51">
        <v>5</v>
      </c>
      <c r="F7" s="51">
        <v>6</v>
      </c>
      <c r="G7" s="51">
        <v>7</v>
      </c>
    </row>
    <row r="8" ht="30" customHeight="1">
      <c r="A8" s="167" t="s">
        <v>51</v>
      </c>
      <c r="B8" s="169"/>
      <c r="C8" s="169"/>
      <c r="D8" s="167"/>
      <c r="E8" s="26">
        <v>8500000</v>
      </c>
      <c r="F8" s="26">
        <v>9000000</v>
      </c>
      <c r="G8" s="26">
        <v>9500000</v>
      </c>
    </row>
    <row r="9" ht="30" customHeight="1">
      <c r="A9" s="167"/>
      <c r="B9" s="167" t="s">
        <v>302</v>
      </c>
      <c r="C9" s="167" t="s">
        <v>132</v>
      </c>
      <c r="D9" s="167" t="s">
        <v>303</v>
      </c>
      <c r="E9" s="26">
        <v>6500000</v>
      </c>
      <c r="F9" s="26">
        <v>7000000</v>
      </c>
      <c r="G9" s="26">
        <v>7500000</v>
      </c>
    </row>
    <row r="10" ht="30" customHeight="1">
      <c r="A10" s="13"/>
      <c r="B10" s="167" t="s">
        <v>302</v>
      </c>
      <c r="C10" s="167" t="s">
        <v>151</v>
      </c>
      <c r="D10" s="167" t="s">
        <v>303</v>
      </c>
      <c r="E10" s="26">
        <v>2000000</v>
      </c>
      <c r="F10" s="26">
        <v>2000000</v>
      </c>
      <c r="G10" s="26">
        <v>2000000</v>
      </c>
    </row>
    <row r="11" ht="18.75" customHeight="1">
      <c r="A11" s="170" t="s">
        <v>36</v>
      </c>
      <c r="B11" s="171" t="s">
        <v>304</v>
      </c>
      <c r="C11" s="171"/>
      <c r="D11" s="172"/>
      <c r="E11" s="26">
        <v>8500000</v>
      </c>
      <c r="F11" s="26">
        <v>9000000</v>
      </c>
      <c r="G11" s="26">
        <v>9500000</v>
      </c>
    </row>
  </sheetData>
  <mergeCells>
    <mergeCell ref="A2:G2"/>
    <mergeCell ref="A3:D3"/>
    <mergeCell ref="E4:G4"/>
    <mergeCell ref="A11:D11"/>
    <mergeCell ref="A4:A6"/>
    <mergeCell ref="B4:B6"/>
    <mergeCell ref="C4:C6"/>
    <mergeCell ref="D4:D6"/>
    <mergeCell ref="E5:E6"/>
    <mergeCell ref="F5:F6"/>
    <mergeCell ref="G5:G6"/>
  </mergeCells>
  <extLst/>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文字！！！</cp:lastModifiedBy>
  <dcterms:created xsi:type="dcterms:W3CDTF">2025-02-05T06:13:00Z</dcterms:created>
  <dcterms:modified xsi:type="dcterms:W3CDTF">2025-02-05T08:23:22Z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6D4FAF5AB8814BAAA057B96A959013CB_12</vt:lpwstr>
  </property>
  <property fmtid="{D5CDD505-2E9C-101B-9397-08002B2CF9AE}" pid="3" name="KSOProductBuildVer">
    <vt:lpwstr>2052-12.1.0.18912</vt:lpwstr>
  </property>
</Properties>
</file>