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12" activeTab="16"/>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sharedStrings.xml><?xml version="1.0" encoding="utf-8"?>
<sst xmlns="http://schemas.openxmlformats.org/spreadsheetml/2006/main" count="444" uniqueCount="444">
  <si>
    <t>预算01-1表</t>
  </si>
  <si>
    <t>2025年部门财务收支预算总表</t>
  </si>
  <si>
    <t>单位名称：云南省社会保险局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</si>
  <si>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</si>
  <si>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</si>
  <si>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</si>
  <si>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</si>
  <si>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</si>
  <si>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</si>
  <si>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</si>
  <si>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</si>
  <si>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</si>
  <si>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</si>
  <si>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</si>
  <si>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</si>
  <si>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</si>
  <si>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四、转移性支出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</si>
  <si>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</si>
  <si>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</si>
  <si>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</si>
  <si>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</si>
  <si>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</si>
  <si>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</si>
  <si>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</si>
  <si>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</si>
  <si>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</si>
  <si>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</si>
  <si>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</si>
  <si>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</si>
  <si>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</si>
  <si>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</si>
  <si>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</si>
  <si>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</si>
  <si>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</si>
  <si>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</si>
  <si>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</si>
  <si>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</si>
  <si>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</si>
  <si>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</si>
  <si>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</si>
  <si>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</si>
  <si>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</si>
  <si>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</si>
  <si>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</si>
  <si>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</si>
  <si>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</si>
  <si>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</si>
  <si>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</si>
  <si>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</si>
  <si>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</si>
  <si>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117019</t>
  </si>
  <si>
    <t>云南省社会保险局</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</si>
  <si>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</si>
  <si>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</si>
  <si>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</si>
  <si>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</si>
  <si>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</si>
  <si>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</si>
  <si>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</si>
  <si>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</si>
  <si>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</si>
  <si>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</si>
  <si>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</si>
  <si>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</si>
  <si>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</si>
  <si>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</si>
  <si>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</si>
  <si>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</si>
  <si>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</si>
  <si>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2080101</t>
  </si>
  <si>
    <t>行政运行</t>
  </si>
  <si>
    <t>2080107</t>
  </si>
  <si>
    <t>社会保险业务管理事务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</si>
  <si>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</si>
  <si>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</si>
  <si>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</si>
  <si>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</si>
  <si>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</si>
  <si>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</si>
  <si>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</si>
  <si>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</si>
  <si>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</si>
  <si>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</si>
  <si>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2080507</t>
  </si>
  <si>
    <t>对机关事业单位基本养老保险基金的补助</t>
  </si>
  <si>
    <t>20826</t>
  </si>
  <si>
    <t>财政对基本养老保险基金的补助</t>
  </si>
  <si>
    <t>2082601</t>
  </si>
  <si>
    <t>财政对企业职工基本养老保险基金的补助</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</si>
  <si>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</si>
  <si>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</si>
  <si>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</si>
  <si>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</si>
  <si>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</si>
  <si>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</si>
  <si>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</si>
  <si>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</si>
  <si>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</si>
  <si>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</si>
  <si>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</si>
  <si>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</si>
  <si>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</si>
  <si>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</si>
  <si>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</si>
  <si>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</si>
  <si>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</si>
  <si>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</si>
  <si>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</si>
  <si>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</si>
  <si>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</si>
  <si>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</si>
  <si>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</si>
  <si>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</si>
  <si>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</si>
  <si>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</si>
  <si>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</si>
  <si>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</si>
  <si>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</si>
  <si>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</si>
  <si>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</si>
  <si>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</si>
  <si>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（四）转移性支出</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</si>
  <si>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</si>
  <si>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</si>
  <si>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</si>
  <si>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</si>
  <si>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</si>
  <si>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</si>
  <si>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</si>
  <si>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</si>
  <si>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</si>
  <si>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</si>
  <si>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</si>
  <si>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</si>
  <si>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</si>
  <si>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</si>
  <si>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</si>
  <si>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</si>
  <si>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</si>
  <si>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</si>
  <si>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</si>
  <si>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</si>
  <si>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</si>
  <si>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</si>
  <si>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</si>
  <si>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</si>
  <si>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</si>
  <si>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</si>
  <si>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</si>
  <si>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</si>
  <si>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</si>
  <si>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</si>
  <si>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</si>
  <si>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</si>
  <si>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</si>
  <si>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</si>
  <si>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</si>
  <si>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</si>
  <si>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</si>
  <si>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</si>
  <si>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</si>
  <si>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530000210000000023725</t>
  </si>
  <si>
    <t>行政人员支出工资</t>
  </si>
  <si>
    <t>30101</t>
  </si>
  <si>
    <t>基本工资</t>
  </si>
  <si>
    <t>30102</t>
  </si>
  <si>
    <t>津贴补贴</t>
  </si>
  <si>
    <t>30103</t>
  </si>
  <si>
    <t>奖金</t>
  </si>
  <si>
    <t>530000210000000023727</t>
  </si>
  <si>
    <t>社会保障缴费</t>
  </si>
  <si>
    <t>30108</t>
  </si>
  <si>
    <t>机关事业单位基本养老保险缴费</t>
  </si>
  <si>
    <t>30112</t>
  </si>
  <si>
    <t>其他社会保障缴费</t>
  </si>
  <si>
    <t>30110</t>
  </si>
  <si>
    <t>职工基本医疗保险缴费</t>
  </si>
  <si>
    <t>30111</t>
  </si>
  <si>
    <t>公务员医疗补助缴费</t>
  </si>
  <si>
    <t>530000210000000023729</t>
  </si>
  <si>
    <t>30113</t>
  </si>
  <si>
    <t>530000210000000023732</t>
  </si>
  <si>
    <t>公车购置及运维费</t>
  </si>
  <si>
    <t>30231</t>
  </si>
  <si>
    <t>公务用车运行维护费</t>
  </si>
  <si>
    <t>530000210000000023734</t>
  </si>
  <si>
    <t>30217</t>
  </si>
  <si>
    <t>530000210000000023735</t>
  </si>
  <si>
    <t>行政人员公务交通补贴</t>
  </si>
  <si>
    <t>30239</t>
  </si>
  <si>
    <t>其他交通费用</t>
  </si>
  <si>
    <t>530000210000000023737</t>
  </si>
  <si>
    <t>工会经费</t>
  </si>
  <si>
    <t>30228</t>
  </si>
  <si>
    <t>530000210000000023738</t>
  </si>
  <si>
    <t>一般公用经费</t>
  </si>
  <si>
    <t>30201</t>
  </si>
  <si>
    <t>办公费</t>
  </si>
  <si>
    <t>30205</t>
  </si>
  <si>
    <t>水费</t>
  </si>
  <si>
    <t>30206</t>
  </si>
  <si>
    <t>电费</t>
  </si>
  <si>
    <t>30209</t>
  </si>
  <si>
    <t>物业管理费</t>
  </si>
  <si>
    <t>30211</t>
  </si>
  <si>
    <t>差旅费</t>
  </si>
  <si>
    <t>30213</t>
  </si>
  <si>
    <t>维修（护）费</t>
  </si>
  <si>
    <t>30215</t>
  </si>
  <si>
    <t>会议费</t>
  </si>
  <si>
    <t>30229</t>
  </si>
  <si>
    <t>福利费</t>
  </si>
  <si>
    <t>30299</t>
  </si>
  <si>
    <t>其他商品和服务支出</t>
  </si>
  <si>
    <t>530000241100002018517</t>
  </si>
  <si>
    <t>机关事业单位养老保险待遇补助资金</t>
  </si>
  <si>
    <t>31302</t>
  </si>
  <si>
    <t>对社会保险基金补助</t>
  </si>
  <si>
    <t>530000241100002027272</t>
  </si>
  <si>
    <t>省级部门职业年金记实资金</t>
  </si>
  <si>
    <t>30109</t>
  </si>
  <si>
    <t>职业年金缴费</t>
  </si>
  <si>
    <t>530000241100002221326</t>
  </si>
  <si>
    <t>行政人员绩效奖</t>
  </si>
  <si>
    <t>预算05-1表</t>
  </si>
  <si>
    <t>2025年部门项目支出预算表</t>
  </si>
  <si>
    <t>项目分类</t>
  </si>
  <si>
    <t>项目单位</t>
  </si>
  <si>
    <t>本年拨款</t>
  </si>
  <si>
    <t>其中：本次下达</t>
  </si>
  <si>
    <t>2024年社会保险基金预决算管理补助经费</t>
  </si>
  <si>
    <t>专项业务类</t>
  </si>
  <si>
    <t>530000241100003301077</t>
  </si>
  <si>
    <t>其他人员支出</t>
  </si>
  <si>
    <t>民生类</t>
  </si>
  <si>
    <t>530000231100001524757</t>
  </si>
  <si>
    <t>30199</t>
  </si>
  <si>
    <t>其他工资福利支出</t>
  </si>
  <si>
    <t>企业养老保险补助资金</t>
  </si>
  <si>
    <t>530000200000000005772</t>
  </si>
  <si>
    <t>社会保险待遇社会化发放及管理专项资金</t>
  </si>
  <si>
    <t>530000200000000004925</t>
  </si>
  <si>
    <t>30202</t>
  </si>
  <si>
    <t>印刷费</t>
  </si>
  <si>
    <t>30207</t>
  </si>
  <si>
    <t>邮电费</t>
  </si>
  <si>
    <t>30214</t>
  </si>
  <si>
    <t>租赁费</t>
  </si>
  <si>
    <t>30216</t>
  </si>
  <si>
    <t>培训费</t>
  </si>
  <si>
    <t>30226</t>
  </si>
  <si>
    <t>劳务费</t>
  </si>
  <si>
    <t>30227</t>
  </si>
  <si>
    <t>委托业务费</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</si>
  <si>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</si>
  <si>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</si>
  <si>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</si>
  <si>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</si>
  <si>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</si>
  <si>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</si>
  <si>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</si>
  <si>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</si>
  <si>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</si>
  <si>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</si>
  <si>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</si>
  <si>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</si>
  <si>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为进一步优化我省机关事业单位职业年金征缴流程，省级社保经办机构根据2024年1-8月实际经办的省级财政全额供款单位、全省法院、检察院、审计、环保系统正常退休、提前退休、调动转出、在职死亡等情况，结合系统预测的2025年省级财政全额供款单位到达法定退休年龄人数，测算出2025年需要省级财政保障的记实补记职业年金金额，财政部门在预算批复后提前将记实补记预算资金拨付至同级社保经办机构归集户，社保经办机构可及时受理、办理记实、补记业务，切实保障参保人权益。</t>
  </si>
  <si>
    <t>产出指标</t>
  </si>
  <si>
    <t>数量指标</t>
  </si>
  <si>
    <t>需记实人员足额记实率</t>
  </si>
  <si>
    <t>&gt;=</t>
  </si>
  <si>
    <t>90</t>
  </si>
  <si>
    <t>%</t>
  </si>
  <si>
    <t>定量指标</t>
  </si>
  <si>
    <t>记实率用于反映当年实际记实工作的完成情况。</t>
  </si>
  <si>
    <t>效益指标</t>
  </si>
  <si>
    <t>社会效益</t>
  </si>
  <si>
    <t>全年接访次数下降率</t>
  </si>
  <si>
    <t>10</t>
  </si>
  <si>
    <t>全年接访次数较上一年度下降10%以上。</t>
  </si>
  <si>
    <t>满意度指标</t>
  </si>
  <si>
    <t>服务对象满意度</t>
  </si>
  <si>
    <t>需记实人员满意率</t>
  </si>
  <si>
    <t>反映受益对象满意度情况。</t>
  </si>
  <si>
    <t>为了确保2025年企业离退休人员按时足额领取待遇，一是:1.预计2024年末人均养老金3550元；2.预计2025年调待增加4%；3.预计2024年领取待遇人数1442983人4.按照文件要求，地方政府承担调待资金的5%。测算过程：2024年人均养老金3550*调待比例4%*12个月*2024年领取待遇人数1442983*地方政府承担5%=123000000元;二是根据《财政部 人力资源社会保障部关于2024年企业职工基本养老保险全国统筹调剂金和地方财政支出责任的通知》（财社[2024]11号）核定的地方财政支出责任，根据实际情况，地方财政补助319000000元。预计2025年省级财政承担4.42亿元。</t>
  </si>
  <si>
    <t>保险足额发放率</t>
  </si>
  <si>
    <t>=</t>
  </si>
  <si>
    <t>100</t>
  </si>
  <si>
    <t>反映保险是否足额发放。</t>
  </si>
  <si>
    <t>时效指标</t>
  </si>
  <si>
    <t>保险按时发放率</t>
  </si>
  <si>
    <t>确保每月15日前发放待遇，保险按时发放率达到90%以上。</t>
  </si>
  <si>
    <t>20</t>
  </si>
  <si>
    <t>反映全年接访次数较上一年度下降情况。</t>
  </si>
  <si>
    <t>离退休干部满意率</t>
  </si>
  <si>
    <t>90%</t>
  </si>
  <si>
    <t>退休人员满意度达到90%以上。</t>
  </si>
  <si>
    <t>深化精细服务，提升群众满意度。深入实施“高效办成一件事”，持续提升社会保险待遇资格认证，转移接续，权益查询等高频事项便捷化水平，以《社会保险服务综合柜员制实施指南》为汗液标准，在总结试点地区综合柜员制试行成效的基础上，全面推进全省社保经办综合柜员制改革，实现社保业务办理“只进一门”“只到一窗”。</t>
  </si>
  <si>
    <t>配置大厅服务人员人数</t>
  </si>
  <si>
    <t>8</t>
  </si>
  <si>
    <t>人</t>
  </si>
  <si>
    <t>反映综合柜员制劳务外包充实社保窗口经办力量情况。</t>
  </si>
  <si>
    <t>质量指标</t>
  </si>
  <si>
    <t>服务人员岗前培训合格率</t>
  </si>
  <si>
    <t>反映大厅服务人员具备相应服务能力的情况。服务人员岗前培训合格率=合格人数/参训总人数。</t>
  </si>
  <si>
    <t>接件完成率</t>
  </si>
  <si>
    <t>95</t>
  </si>
  <si>
    <t>反映综合柜员制窗口接件办理完成情况。</t>
  </si>
  <si>
    <t>&gt;</t>
  </si>
  <si>
    <t xml:space="preserve">反应参保人员对社会保险业务一窗通办便民服务的满意度。
</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</si>
  <si>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</si>
  <si>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培训完成率</t>
  </si>
  <si>
    <t>在部门经费到位的前提下，计划培训对象为各级社保经办机构经办人员400人，培训完成率达到90%以上。</t>
  </si>
  <si>
    <t>专项检查次数</t>
  </si>
  <si>
    <t>次</t>
  </si>
  <si>
    <t>反映项目专项检查完成次数情况。</t>
  </si>
  <si>
    <t>个人权益信息告知率</t>
  </si>
  <si>
    <t>反映个人权益信息告知完成情况。</t>
  </si>
  <si>
    <t>社会保险待遇发放率</t>
  </si>
  <si>
    <t>反映社会保险待遇足额发放完成情况</t>
  </si>
  <si>
    <t>参保人员满意率</t>
  </si>
  <si>
    <t>95%</t>
  </si>
  <si>
    <t>反映参保人员对政策执行和待遇领取情况的满意度。</t>
  </si>
  <si>
    <t>该项目资金的按时足额发放是结合部门职能深入贯彻“习近平新时代中国特色社会主义思想”的重要举措，维护改革发展稳定大局的具体措施，是解决退休人员待遇的重要举措和民生工程。2025年目标实现补助足额发放，受益对象满意度90%以上，补助100%按时发放。</t>
  </si>
  <si>
    <t>保险按时发放</t>
  </si>
  <si>
    <t>&lt;=</t>
  </si>
  <si>
    <t>15</t>
  </si>
  <si>
    <t>天</t>
  </si>
  <si>
    <t>反映确保每月15日前按时发放情况。</t>
  </si>
  <si>
    <t>全年接访次数较上一年度下降20%以上。</t>
  </si>
  <si>
    <t>预算06表</t>
  </si>
  <si>
    <t>2025年部门政府性基金预算支出预算表</t>
  </si>
  <si>
    <t>政府性基金预算支出</t>
  </si>
  <si>
    <t>备注：本单位本年度无政府性基金预算支出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</si>
  <si>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</si>
  <si>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</si>
  <si>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</si>
  <si>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</si>
  <si>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</si>
  <si>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</si>
  <si>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</si>
  <si>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</si>
  <si>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</si>
  <si>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</si>
  <si>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</si>
  <si>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</si>
  <si>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工伤保险协议机构第三方监管评估</t>
  </si>
  <si>
    <t>C99000000 其他服务</t>
  </si>
  <si>
    <t>项</t>
  </si>
  <si>
    <t>社保政策宣传工作</t>
  </si>
  <si>
    <t>综合柜员制劳务外包</t>
  </si>
  <si>
    <t>腾讯云慧眼人脸核身服务</t>
  </si>
  <si>
    <t>C16990000 其他信息技术服务</t>
  </si>
  <si>
    <t>基金运行分析报告印刷</t>
  </si>
  <si>
    <t>C2309019999 其他印刷服务</t>
  </si>
  <si>
    <t>社保政策宣传资料印刷</t>
  </si>
  <si>
    <t>社保经办机构内部审计工作</t>
  </si>
  <si>
    <t>C23030000 审计服务</t>
  </si>
  <si>
    <t>标准化工作服制作费</t>
  </si>
  <si>
    <t>A05030301 制服</t>
  </si>
  <si>
    <t>套</t>
  </si>
  <si>
    <t>复印纸</t>
  </si>
  <si>
    <t>A05040101 复印纸</t>
  </si>
  <si>
    <t>件</t>
  </si>
  <si>
    <t>台式计算机</t>
  </si>
  <si>
    <t>A02010105 台式计算机</t>
  </si>
  <si>
    <t>台</t>
  </si>
  <si>
    <t>预算08表</t>
  </si>
  <si>
    <t>2025年部门政府购买服务预算表</t>
  </si>
  <si>
    <t>政府购买服务项目</t>
  </si>
  <si>
    <t>政府购买服务目录</t>
  </si>
  <si>
    <t>备注：本单位本年度无政府购买服务预算</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</si>
  <si>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</si>
  <si>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</si>
  <si>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</si>
  <si>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</si>
  <si>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</si>
  <si>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</si>
  <si>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</si>
  <si>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</si>
  <si>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</si>
  <si>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</si>
  <si>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</si>
  <si>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</si>
  <si>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</si>
  <si>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</si>
  <si>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</si>
  <si>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</si>
  <si>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</si>
  <si>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</si>
  <si>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</si>
  <si>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</si>
  <si>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</si>
  <si>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</si>
  <si>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</si>
  <si>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</si>
  <si>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城乡居民基本养老保险补助资金</t>
  </si>
  <si>
    <t>13号813号文生活补贴补助资金</t>
  </si>
  <si>
    <t>预算09-2表</t>
  </si>
  <si>
    <t>2025年省对下转移支付绩效目标表</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</si>
  <si>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</si>
  <si>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</si>
  <si>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</si>
  <si>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</si>
  <si>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</si>
  <si>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</si>
  <si>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1.00</t>
  </si>
  <si>
    <t>月人均养老金年增长率大于等于1%。</t>
  </si>
  <si>
    <t>参保人员满意率大于等于90%以上 。</t>
  </si>
  <si>
    <t>中组发[2002]13号、云组通[2004]1号、云组通[2010]104号，云组通（2018）47号,关于解决符合条件的建国初期参加革命工作退休干部生活待遇问题，2025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2025年目标实现补助足额发放，受益对象满意度90%以上，补助100%按时发放。</t>
  </si>
  <si>
    <t>补助足额发放率</t>
  </si>
  <si>
    <t>反映补助金额是否足额发放的相关情况。</t>
  </si>
  <si>
    <t>补助按时发放率</t>
  </si>
  <si>
    <t>补助按时发放率为100%，得满分；＜100%，得分=补助按时发放率*指标分值。
补助按时发放率=按时发放数/应按时发放数*100%</t>
  </si>
  <si>
    <t>反映全年接访次数较上一年度下降比例情况</t>
  </si>
  <si>
    <t>退休干部满意率</t>
  </si>
  <si>
    <t>反映符合《关于对我省建国初期参加革命工作的部分退休干部在生活上给予适当补贴的意见》规定的退休干部的满意率情况。</t>
  </si>
  <si>
    <t>预算10表</t>
  </si>
  <si>
    <t>2025年新增资产配置表</t>
  </si>
  <si>
    <t>资产类别</t>
  </si>
  <si>
    <t>资产分类代码.名称</t>
  </si>
  <si>
    <t>资产名称</t>
  </si>
  <si>
    <t>计量单位</t>
  </si>
  <si>
    <t>财政部门批复数（元）</t>
  </si>
  <si>
    <t>单价</t>
  </si>
  <si>
    <t>金额</t>
  </si>
  <si>
    <t>7</t>
  </si>
  <si>
    <t>备注：本单位本年度无新增资产配置</t>
  </si>
  <si>
    <t>预算11表</t>
  </si>
  <si>
    <t>2025年中央转移支付补助项目支出预算表</t>
  </si>
  <si>
    <t>上级补助</t>
  </si>
  <si>
    <t>备注：本单位本年度无中央转移支出补助项目支出</t>
  </si>
  <si>
    <t>预算12表</t>
  </si>
  <si>
    <t>2025年部门项目支出中期规划预算表</t>
  </si>
  <si>
    <t>项目级次</t>
  </si>
  <si>
    <t>2025年</t>
  </si>
  <si>
    <t>2026年</t>
  </si>
  <si>
    <t>2027年</t>
  </si>
  <si>
    <t>311 专项业务类</t>
  </si>
  <si>
    <t>本级</t>
  </si>
  <si>
    <t>312 民生类</t>
  </si>
  <si>
    <t>322 民生类</t>
  </si>
  <si>
    <t>对下</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</si>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</sst>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0;\-#,##0;;@"/>
    <numFmt numFmtId="171" formatCode="yyyy\-mm\-dd\ hh:mm:ss"/>
    <numFmt numFmtId="172" formatCode="hh:mm:ss"/>
    <numFmt numFmtId="173" formatCode="_ * #,##0_ ;_ * \-#,##0_ ;_ * &quot;-&quot;_ ;_ @_ "/>
    <numFmt numFmtId="174" formatCode="_ * #,##0.00_ ;_ * \-#,##0.00_ ;_ * &quot;-&quot;??_ ;_ @_ "/>
    <numFmt numFmtId="175" formatCode="_ &quot;￥&quot;* #,##0_ ;_ &quot;￥&quot;* \-#,##0_ ;_ &quot;￥&quot;* &quot;-&quot;_ ;_ @_ "/>
    <numFmt numFmtId="176" formatCode="yyyy\-mm\-dd"/>
    <numFmt numFmtId="177" formatCode="#,##0.00;\-#,##0.00;;@"/>
    <numFmt numFmtId="179" formatCode="_ &quot;￥&quot;* #,##0.00_ ;_ &quot;￥&quot;* \-#,##0.00_ ;_ &quot;￥&quot;* &quot;-&quot;??_ ;_ @_ "/>
  </numFmts>
  <fonts count="41">
    <font>
      <sz val="11"/>
      <color theme="1"/>
      <name val="Calibri"/>
      <scheme val="minor"/>
    </font>
    <font>
      <sz val="9"/>
      <color auto="1"/>
      <name val="宋体"/>
    </font>
    <font>
      <sz val="11"/>
      <color theme="0"/>
      <name val="宋体"/>
      <scheme val="minor"/>
    </font>
    <font>
      <sz val="11"/>
      <color theme="1"/>
      <name val="宋体"/>
      <scheme val="minor"/>
    </font>
    <font>
      <b/>
      <sz val="11"/>
      <color rgb="FF3F3F3F"/>
      <name val="宋体"/>
      <scheme val="minor"/>
    </font>
    <font>
      <b/>
      <sz val="11"/>
      <color rgb="FFFFFFFF"/>
      <name val="宋体"/>
      <scheme val="minor"/>
    </font>
    <font>
      <sz val="11"/>
      <color rgb="FF9C0006"/>
      <name val="宋体"/>
      <scheme val="minor"/>
    </font>
    <font>
      <b/>
      <sz val="15"/>
      <color theme="3"/>
      <name val="宋体"/>
      <scheme val="minor"/>
    </font>
    <font>
      <i/>
      <sz val="11"/>
      <color rgb="FF7F7F7F"/>
      <name val="宋体"/>
      <scheme val="minor"/>
    </font>
    <font>
      <b/>
      <sz val="13"/>
      <color theme="3"/>
      <name val="宋体"/>
      <scheme val="minor"/>
    </font>
    <font>
      <u/>
      <sz val="11"/>
      <color rgb="FF0000FF"/>
      <name val="宋体"/>
      <scheme val="minor"/>
    </font>
    <font>
      <b/>
      <sz val="11"/>
      <color theme="3"/>
      <name val="宋体"/>
      <scheme val="minor"/>
    </font>
    <font>
      <b/>
      <sz val="11"/>
      <color theme="1"/>
      <name val="宋体"/>
      <scheme val="minor"/>
    </font>
    <font>
      <b/>
      <sz val="18"/>
      <color theme="3"/>
      <name val="宋体"/>
      <scheme val="minor"/>
    </font>
    <font>
      <u/>
      <sz val="11"/>
      <color rgb="FF800080"/>
      <name val="宋体"/>
      <scheme val="minor"/>
    </font>
    <font>
      <sz val="11"/>
      <color rgb="FFFA7D00"/>
      <name val="宋体"/>
      <scheme val="minor"/>
    </font>
    <font>
      <sz val="11"/>
      <color rgb="FFFF0000"/>
      <name val="宋体"/>
      <scheme val="minor"/>
    </font>
    <font>
      <sz val="11"/>
      <color rgb="FF006100"/>
      <name val="宋体"/>
      <scheme val="minor"/>
    </font>
    <font>
      <sz val="11"/>
      <color rgb="FF9C6500"/>
      <name val="宋体"/>
      <scheme val="minor"/>
    </font>
    <font>
      <b/>
      <sz val="11"/>
      <color rgb="FFFA7D00"/>
      <name val="宋体"/>
      <scheme val="minor"/>
    </font>
    <font>
      <sz val="11"/>
      <color rgb="FF3F3F76"/>
      <name val="宋体"/>
      <scheme val="minor"/>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sz val="10"/>
      <color auto="1"/>
      <name val="宋体"/>
    </font>
    <font>
      <b/>
      <sz val="19.5"/>
      <color auto="1"/>
      <name val="宋体"/>
    </font>
    <font>
      <sz val="10.5"/>
      <color auto="1"/>
      <name val="宋体"/>
    </font>
    <font>
      <sz val="9"/>
      <color auto="1"/>
      <name val="SimSun"/>
    </font>
    <font>
      <b/>
      <sz val="22"/>
      <color rgb="FF000000"/>
      <name val="宋体"/>
    </font>
    <font>
      <sz val="10.5"/>
      <color rgb="FF000000"/>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theme="9" tint="0.4"/>
      </patternFill>
    </fill>
    <fill>
      <patternFill patternType="solid">
        <fgColor theme="9" tint="0.8"/>
      </patternFill>
    </fill>
    <fill>
      <patternFill patternType="solid">
        <fgColor rgb="FFF2F2F2"/>
      </patternFill>
    </fill>
    <fill>
      <patternFill patternType="solid">
        <fgColor rgb="FFA5A5A5"/>
      </patternFill>
    </fill>
    <fill>
      <patternFill patternType="solid">
        <fgColor rgb="FFFFC7CE"/>
      </patternFill>
    </fill>
    <fill>
      <patternFill patternType="solid">
        <fgColor theme="8" tint="0.6"/>
      </patternFill>
    </fill>
    <fill>
      <patternFill patternType="solid">
        <fgColor theme="9" tint="0.6"/>
      </patternFill>
    </fill>
    <fill>
      <patternFill patternType="solid">
        <fgColor theme="8"/>
      </patternFill>
    </fill>
    <fill>
      <patternFill patternType="solid">
        <fgColor theme="4" tint="0.8"/>
      </patternFill>
    </fill>
    <fill>
      <patternFill patternType="solid">
        <fgColor theme="4" tint="0.6"/>
      </patternFill>
    </fill>
    <fill>
      <patternFill patternType="solid">
        <fgColor theme="9"/>
      </patternFill>
    </fill>
    <fill>
      <patternFill patternType="solid">
        <fgColor theme="7" tint="0.6"/>
      </patternFill>
    </fill>
    <fill>
      <patternFill patternType="solid">
        <fgColor theme="5" tint="0.8"/>
      </patternFill>
    </fill>
    <fill>
      <patternFill patternType="solid">
        <fgColor theme="5" tint="0.6"/>
      </patternFill>
    </fill>
    <fill>
      <patternFill patternType="solid">
        <fgColor rgb="FFFFFFCC"/>
      </patternFill>
    </fill>
    <fill>
      <patternFill patternType="solid">
        <fgColor theme="6" tint="0.4"/>
      </patternFill>
    </fill>
    <fill>
      <patternFill patternType="solid">
        <fgColor rgb="FFC6EFCE"/>
      </patternFill>
    </fill>
    <fill>
      <patternFill patternType="solid">
        <fgColor theme="8" tint="0.8"/>
      </patternFill>
    </fill>
    <fill>
      <patternFill patternType="solid">
        <fgColor rgb="FFFFEB9C"/>
      </patternFill>
    </fill>
    <fill>
      <patternFill patternType="solid">
        <fgColor theme="4"/>
      </patternFill>
    </fill>
    <fill>
      <patternFill patternType="solid">
        <fgColor theme="7" tint="0.4"/>
      </patternFill>
    </fill>
    <fill>
      <patternFill patternType="solid">
        <fgColor theme="4" tint="0.4"/>
      </patternFill>
    </fill>
    <fill>
      <patternFill patternType="solid">
        <fgColor theme="5"/>
      </patternFill>
    </fill>
    <fill>
      <patternFill patternType="solid">
        <fgColor theme="8" tint="0.4"/>
      </patternFill>
    </fill>
    <fill>
      <patternFill patternType="solid">
        <fgColor theme="5" tint="0.4"/>
      </patternFill>
    </fill>
    <fill>
      <patternFill patternType="solid">
        <fgColor theme="6"/>
      </patternFill>
    </fill>
    <fill>
      <patternFill patternType="solid">
        <fgColor theme="6" tint="0.8"/>
      </patternFill>
    </fill>
    <fill>
      <patternFill patternType="solid">
        <fgColor rgb="FFFFCC99"/>
      </patternFill>
    </fill>
    <fill>
      <patternFill patternType="solid">
        <fgColor theme="6" tint="0.6"/>
      </patternFill>
    </fill>
    <fill>
      <patternFill patternType="solid">
        <fgColor theme="7"/>
      </patternFill>
    </fill>
    <fill>
      <patternFill patternType="solid">
        <fgColor theme="7" tint="0.8"/>
      </patternFill>
    </fill>
  </fills>
  <borders count="22">
    <border>
      <left/>
      <right/>
      <top/>
      <bottom/>
    </border>
    <border>
      <left style="thin">
        <color rgb="FF000000"/>
      </left>
      <right style="thin">
        <color rgb="FF000000"/>
      </right>
      <top style="thin">
        <color rgb="FF000000"/>
      </top>
      <bottom style="thin">
        <color rgb="FF000000"/>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medium">
        <color theme="4"/>
      </bottom>
    </border>
    <border>
      <bottom style="medium">
        <color theme="4" tint="0.5"/>
      </bottom>
    </border>
    <border>
      <top style="thin">
        <color theme="4"/>
      </top>
      <bottom style="double">
        <color theme="4"/>
      </bottom>
    </border>
    <border>
      <bottom style="double">
        <color rgb="FFFF8001"/>
      </bottom>
    </border>
    <border>
      <left style="thin">
        <color rgb="FFB2B2B2"/>
      </left>
      <right style="thin">
        <color rgb="FFB2B2B2"/>
      </right>
      <top style="thin">
        <color rgb="FFB2B2B2"/>
      </top>
      <bottom style="thin">
        <color rgb="FFB2B2B2"/>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7">
    <xf numFmtId="0" fontId="0" fillId="0" borderId="0"/>
    <xf numFmtId="0" fontId="1" fillId="0" borderId="0">
      <alignment horizontal="general" vertical="top"/>
      <protection locked="0"/>
    </xf>
    <xf numFmtId="170" fontId="1" fillId="0" borderId="1">
      <alignment horizontal="right" vertical="center"/>
    </xf>
    <xf numFmtId="10" fontId="1" fillId="0" borderId="1">
      <alignment horizontal="right" vertical="center"/>
    </xf>
    <xf numFmtId="171" fontId="1" fillId="0" borderId="1">
      <alignment horizontal="right" vertical="center"/>
    </xf>
    <xf numFmtId="172" fontId="1" fillId="0" borderId="1">
      <alignment horizontal="right" vertical="center"/>
    </xf>
    <xf numFmtId="0" fontId="2" fillId="2" borderId="0" applyBorder="0" applyNumberFormat="0" applyAlignment="0" applyProtection="0">
      <alignment horizontal="general" vertical="center"/>
    </xf>
    <xf numFmtId="0" fontId="3" fillId="3" borderId="0" applyBorder="0" applyNumberFormat="0" applyAlignment="0" applyProtection="0">
      <alignment horizontal="general" vertical="center"/>
    </xf>
    <xf numFmtId="0" fontId="4" fillId="4" borderId="2" applyNumberFormat="0" applyAlignment="0" applyProtection="0">
      <alignment horizontal="general" vertical="center"/>
    </xf>
    <xf numFmtId="0" fontId="5" fillId="5" borderId="3" applyNumberFormat="0" applyAlignment="0" applyProtection="0">
      <alignment horizontal="general" vertical="center"/>
    </xf>
    <xf numFmtId="0" fontId="6" fillId="6" borderId="0" applyBorder="0" applyNumberFormat="0" applyAlignment="0" applyProtection="0">
      <alignment horizontal="general" vertical="center"/>
    </xf>
    <xf numFmtId="0" fontId="7" fillId="0" borderId="4" applyFill="0" applyNumberFormat="0" applyAlignment="0" applyProtection="0">
      <alignment horizontal="general" vertical="center"/>
    </xf>
    <xf numFmtId="0" fontId="8" fillId="0" borderId="0" applyFill="0" applyBorder="0" applyNumberFormat="0" applyAlignment="0" applyProtection="0">
      <alignment horizontal="general" vertical="center"/>
    </xf>
    <xf numFmtId="0" fontId="9" fillId="0" borderId="4" applyFill="0" applyNumberFormat="0" applyAlignment="0" applyProtection="0">
      <alignment horizontal="general" vertical="center"/>
    </xf>
    <xf numFmtId="0" fontId="3" fillId="7" borderId="0" applyBorder="0" applyNumberFormat="0" applyAlignment="0" applyProtection="0">
      <alignment horizontal="general" vertical="center"/>
    </xf>
    <xf numFmtId="173" fontId="3" fillId="0" borderId="0" applyFont="0" applyFill="0" applyBorder="0" applyAlignment="0" applyProtection="0">
      <alignment horizontal="general" vertical="center"/>
    </xf>
    <xf numFmtId="0" fontId="3" fillId="8" borderId="0" applyBorder="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2" fillId="9" borderId="0" applyBorder="0" applyNumberFormat="0" applyAlignment="0" applyProtection="0">
      <alignment horizontal="general" vertical="center"/>
    </xf>
    <xf numFmtId="0" fontId="11" fillId="0" borderId="5" applyFill="0" applyNumberFormat="0" applyAlignment="0" applyProtection="0">
      <alignment horizontal="general" vertical="center"/>
    </xf>
    <xf numFmtId="0" fontId="12" fillId="0" borderId="6" applyFill="0" applyNumberFormat="0" applyAlignment="0" applyProtection="0">
      <alignment horizontal="general" vertical="center"/>
    </xf>
    <xf numFmtId="0" fontId="3" fillId="10" borderId="0" applyBorder="0" applyNumberFormat="0" applyAlignment="0" applyProtection="0">
      <alignment horizontal="general" vertical="center"/>
    </xf>
    <xf numFmtId="0" fontId="3" fillId="11" borderId="0" applyBorder="0" applyNumberFormat="0" applyAlignment="0" applyProtection="0">
      <alignment horizontal="general" vertical="center"/>
    </xf>
    <xf numFmtId="0" fontId="2" fillId="12" borderId="0" applyBorder="0" applyNumberFormat="0" applyAlignment="0" applyProtection="0">
      <alignment horizontal="general" vertical="center"/>
    </xf>
    <xf numFmtId="174" fontId="3" fillId="0" borderId="0" applyFont="0" applyFill="0" applyBorder="0" applyAlignment="0" applyProtection="0">
      <alignment horizontal="general" vertical="center"/>
    </xf>
    <xf numFmtId="0" fontId="13" fillId="0" borderId="0" applyFill="0" applyBorder="0" applyNumberFormat="0" applyAlignment="0" applyProtection="0">
      <alignment horizontal="general" vertical="center"/>
    </xf>
    <xf numFmtId="0" fontId="14" fillId="0" borderId="0" applyFill="0" applyBorder="0" applyNumberFormat="0" applyAlignment="0" applyProtection="0">
      <alignment horizontal="general" vertical="center"/>
    </xf>
    <xf numFmtId="0" fontId="3" fillId="13" borderId="0" applyBorder="0" applyNumberFormat="0" applyAlignment="0" applyProtection="0">
      <alignment horizontal="general" vertical="center"/>
    </xf>
    <xf numFmtId="0" fontId="15" fillId="0" borderId="7" applyFill="0" applyNumberFormat="0" applyAlignment="0" applyProtection="0">
      <alignment horizontal="general" vertical="center"/>
    </xf>
    <xf numFmtId="0" fontId="11" fillId="0" borderId="0" applyFill="0" applyBorder="0" applyNumberFormat="0" applyAlignment="0" applyProtection="0">
      <alignment horizontal="general" vertical="center"/>
    </xf>
    <xf numFmtId="0" fontId="3" fillId="14" borderId="0" applyBorder="0" applyNumberFormat="0" applyAlignment="0" applyProtection="0">
      <alignment horizontal="general" vertical="center"/>
    </xf>
    <xf numFmtId="49" fontId="1" fillId="0" borderId="1">
      <alignment horizontal="left" vertical="center" wrapText="1"/>
    </xf>
    <xf numFmtId="175" fontId="3" fillId="0" borderId="0" applyFont="0" applyFill="0" applyBorder="0" applyAlignment="0" applyProtection="0">
      <alignment horizontal="general" vertical="center"/>
    </xf>
    <xf numFmtId="0" fontId="16" fillId="0" borderId="0" applyFill="0" applyBorder="0" applyNumberFormat="0" applyAlignment="0" applyProtection="0">
      <alignment horizontal="general" vertical="center"/>
    </xf>
    <xf numFmtId="0" fontId="3" fillId="15" borderId="0" applyBorder="0" applyNumberFormat="0" applyAlignment="0" applyProtection="0">
      <alignment horizontal="general" vertical="center"/>
    </xf>
    <xf numFmtId="176" fontId="1" fillId="0" borderId="1">
      <alignment horizontal="right" vertical="center"/>
    </xf>
    <xf numFmtId="0" fontId="3" fillId="16" borderId="8" applyFont="0" applyNumberFormat="0" applyAlignment="0" applyProtection="0">
      <alignment horizontal="general" vertical="center"/>
    </xf>
    <xf numFmtId="0" fontId="2" fillId="17" borderId="0" applyBorder="0" applyNumberFormat="0" applyAlignment="0" applyProtection="0">
      <alignment horizontal="general" vertical="center"/>
    </xf>
    <xf numFmtId="0" fontId="17" fillId="18" borderId="0" applyBorder="0" applyNumberFormat="0" applyAlignment="0" applyProtection="0">
      <alignment horizontal="general" vertical="center"/>
    </xf>
    <xf numFmtId="0" fontId="3" fillId="19" borderId="0" applyBorder="0" applyNumberFormat="0" applyAlignment="0" applyProtection="0">
      <alignment horizontal="general" vertical="center"/>
    </xf>
    <xf numFmtId="0" fontId="18" fillId="20" borderId="0" applyBorder="0" applyNumberFormat="0" applyAlignment="0" applyProtection="0">
      <alignment horizontal="general" vertical="center"/>
    </xf>
    <xf numFmtId="0" fontId="19" fillId="4" borderId="9" applyNumberFormat="0" applyAlignment="0" applyProtection="0">
      <alignment horizontal="general" vertical="center"/>
    </xf>
    <xf numFmtId="0" fontId="2" fillId="21" borderId="0" applyBorder="0" applyNumberFormat="0" applyAlignment="0" applyProtection="0">
      <alignment horizontal="general" vertical="center"/>
    </xf>
    <xf numFmtId="0" fontId="2" fillId="22" borderId="0" applyBorder="0" applyNumberFormat="0" applyAlignment="0" applyProtection="0">
      <alignment horizontal="general" vertical="center"/>
    </xf>
    <xf numFmtId="0" fontId="2" fillId="23" borderId="0" applyBorder="0" applyNumberFormat="0" applyAlignment="0" applyProtection="0">
      <alignment horizontal="general" vertical="center"/>
    </xf>
    <xf numFmtId="177" fontId="1" fillId="0" borderId="1">
      <alignment horizontal="right" vertical="center"/>
    </xf>
    <xf numFmtId="0" fontId="2" fillId="24" borderId="0" applyBorder="0" applyNumberFormat="0" applyAlignment="0" applyProtection="0">
      <alignment horizontal="general" vertical="center"/>
    </xf>
    <xf numFmtId="0" fontId="2" fillId="25" borderId="0" applyBorder="0" applyNumberFormat="0" applyAlignment="0" applyProtection="0">
      <alignment horizontal="general" vertical="center"/>
    </xf>
    <xf numFmtId="9" fontId="3" fillId="0" borderId="0" applyFont="0" applyFill="0" applyBorder="0" applyAlignment="0" applyProtection="0">
      <alignment horizontal="general" vertical="center"/>
    </xf>
    <xf numFmtId="0" fontId="2" fillId="26" borderId="0" applyBorder="0" applyNumberFormat="0" applyAlignment="0" applyProtection="0">
      <alignment horizontal="general" vertical="center"/>
    </xf>
    <xf numFmtId="179" fontId="3" fillId="0" borderId="0" applyFont="0" applyFill="0" applyBorder="0" applyAlignment="0" applyProtection="0">
      <alignment horizontal="general" vertical="center"/>
    </xf>
    <xf numFmtId="0" fontId="2" fillId="27" borderId="0" applyBorder="0" applyNumberFormat="0" applyAlignment="0" applyProtection="0">
      <alignment horizontal="general" vertical="center"/>
    </xf>
    <xf numFmtId="0" fontId="3" fillId="28" borderId="0" applyBorder="0" applyNumberFormat="0" applyAlignment="0" applyProtection="0">
      <alignment horizontal="general" vertical="center"/>
    </xf>
    <xf numFmtId="0" fontId="20" fillId="29" borderId="9" applyNumberFormat="0" applyAlignment="0" applyProtection="0">
      <alignment horizontal="general" vertical="center"/>
    </xf>
    <xf numFmtId="0" fontId="3" fillId="30" borderId="0" applyBorder="0" applyNumberFormat="0" applyAlignment="0" applyProtection="0">
      <alignment horizontal="general" vertical="center"/>
    </xf>
    <xf numFmtId="0" fontId="2" fillId="31" borderId="0" applyBorder="0" applyNumberFormat="0" applyAlignment="0" applyProtection="0">
      <alignment horizontal="general" vertical="center"/>
    </xf>
    <xf numFmtId="0" fontId="3" fillId="32" borderId="0" applyBorder="0" applyNumberFormat="0" applyAlignment="0" applyProtection="0">
      <alignment horizontal="general" vertical="center"/>
    </xf>
  </cellStyleXfs>
  <cellXfs count="172">
    <xf numFmtId="0" fontId="0" fillId="0" borderId="0" xfId="1"/>
    <xf numFmtId="0" fontId="23" fillId="0" borderId="0" xfId="0" applyFont="1" applyAlignment="1">
      <alignment horizontal="right" vertical="bottom"/>
    </xf>
    <xf numFmtId="0" fontId="31"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8" fillId="0" borderId="0" xfId="0" applyFont="1" applyAlignment="1">
      <alignment horizontal="center" vertical="center"/>
    </xf>
    <xf numFmtId="0" fontId="23" fillId="0" borderId="0" xfId="0" applyFont="1" applyAlignment="1">
      <alignment horizontal="right" vertical="center"/>
    </xf>
    <xf numFmtId="0" fontId="24" fillId="0" borderId="13" xfId="0" applyFont="1" applyBorder="1" applyAlignment="1">
      <alignment horizontal="center" vertical="center"/>
    </xf>
    <xf numFmtId="0" fontId="24" fillId="0" borderId="15"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3" fillId="0" borderId="1" xfId="0" applyFont="1" applyBorder="1" applyAlignment="1">
      <alignment horizontal="left" vertical="center"/>
    </xf>
    <xf numFmtId="4" fontId="23" fillId="0" borderId="1" xfId="0" applyFont="1" applyBorder="1" applyNumberFormat="1" applyAlignment="1">
      <alignment horizontal="right" vertical="center"/>
    </xf>
    <xf numFmtId="49" fontId="25" fillId="0" borderId="1" xfId="31" applyFont="1">
      <alignment horizontal="left" vertical="center" wrapText="1"/>
    </xf>
    <xf numFmtId="4" fontId="23" fillId="0" borderId="1" xfId="0" applyFont="1" applyBorder="1" applyNumberFormat="1" applyAlignment="1" applyProtection="1">
      <alignment horizontal="right" vertical="center"/>
      <protection locked="0"/>
    </xf>
    <xf numFmtId="0" fontId="23" fillId="0" borderId="12" xfId="0" applyFont="1" applyBorder="1" applyAlignment="1">
      <alignment horizontal="left" vertical="center"/>
    </xf>
    <xf numFmtId="0" fontId="39" fillId="0" borderId="12" xfId="0" applyFont="1" applyBorder="1" applyAlignment="1">
      <alignment horizontal="center" vertical="center"/>
    </xf>
    <xf numFmtId="4" fontId="39" fillId="0" borderId="1" xfId="0" applyFont="1" applyBorder="1" applyNumberFormat="1" applyAlignment="1">
      <alignment horizontal="right" vertical="center"/>
    </xf>
    <xf numFmtId="0" fontId="39" fillId="0" borderId="1" xfId="0" applyFont="1" applyBorder="1" applyAlignment="1">
      <alignment horizontal="center" vertical="center"/>
    </xf>
    <xf numFmtId="0" fontId="39" fillId="0" borderId="12" xfId="0" applyFont="1" applyBorder="1" applyAlignment="1">
      <alignment horizontal="left" vertical="center"/>
    </xf>
    <xf numFmtId="0" fontId="39" fillId="0" borderId="1" xfId="0" applyFont="1" applyBorder="1" applyAlignment="1">
      <alignment horizontal="left" vertical="center"/>
    </xf>
    <xf numFmtId="177" fontId="39" fillId="0" borderId="1" xfId="0" applyFont="1" applyBorder="1" applyNumberFormat="1" applyAlignment="1">
      <alignment horizontal="right" vertical="center"/>
    </xf>
    <xf numFmtId="0" fontId="25" fillId="0" borderId="12" xfId="0" applyFont="1" applyBorder="1" applyAlignment="1">
      <alignment horizontal="left" vertical="center"/>
    </xf>
    <xf numFmtId="0" fontId="25" fillId="0" borderId="1" xfId="0" applyFont="1" applyBorder="1" applyAlignment="1">
      <alignment horizontal="left" vertical="center"/>
    </xf>
    <xf numFmtId="0" fontId="39" fillId="0" borderId="12" xfId="0" applyFont="1" applyBorder="1" applyAlignment="1" applyProtection="1">
      <alignment horizontal="center" vertical="center"/>
      <protection locked="0"/>
    </xf>
    <xf numFmtId="4" fontId="39" fillId="0" borderId="1" xfId="0" applyFont="1" applyBorder="1" applyNumberFormat="1" applyAlignment="1" applyProtection="1">
      <alignment horizontal="right" vertical="center"/>
      <protection locked="0"/>
    </xf>
    <xf numFmtId="177" fontId="25" fillId="0" borderId="1" xfId="45" applyFont="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1"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4" xfId="0" applyFont="1" applyBorder="1" applyAlignment="1">
      <alignment horizontal="center" vertical="center" wrapText="1"/>
    </xf>
    <xf numFmtId="0" fontId="21" fillId="0" borderId="14" xfId="0" applyFont="1" applyBorder="1" applyAlignment="1" applyProtection="1">
      <alignment horizontal="center" vertical="center"/>
      <protection locked="0"/>
    </xf>
    <xf numFmtId="0" fontId="21" fillId="0" borderId="15"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40" fillId="0" borderId="10" xfId="0" applyFont="1" applyBorder="1" applyAlignment="1">
      <alignment horizontal="center" vertical="center" wrapText="1"/>
    </xf>
    <xf numFmtId="0" fontId="21" fillId="0" borderId="12"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3"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3" fillId="0" borderId="1" xfId="0" applyFont="1" applyBorder="1" applyAlignment="1">
      <alignment horizontal="left" vertical="center" wrapText="1"/>
    </xf>
    <xf numFmtId="0" fontId="23" fillId="0" borderId="1" xfId="0" applyFont="1" applyBorder="1" applyAlignment="1" applyProtection="1">
      <alignment horizontal="center" vertical="center"/>
      <protection locked="0"/>
    </xf>
    <xf numFmtId="0" fontId="23" fillId="0" borderId="1"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1" xfId="0" applyFont="1" applyBorder="1" applyAlignment="1">
      <alignment horizontal="center" vertical="center"/>
    </xf>
    <xf numFmtId="0" fontId="21" fillId="0" borderId="10"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 xfId="0" applyFont="1" applyBorder="1" applyAlignment="1" applyProtection="1">
      <alignment horizontal="center" vertical="center" wrapText="1"/>
      <protection locked="0"/>
    </xf>
    <xf numFmtId="0" fontId="24" fillId="0" borderId="1" xfId="0" applyFont="1" applyBorder="1" applyAlignment="1" applyProtection="1">
      <alignment horizontal="center" vertical="center"/>
      <protection locked="0"/>
    </xf>
    <xf numFmtId="0" fontId="23" fillId="0" borderId="1" xfId="0" applyFont="1" applyBorder="1" applyAlignment="1">
      <alignment horizontal="left" vertical="center" wrapText="1" indent="1"/>
    </xf>
    <xf numFmtId="0" fontId="23" fillId="0" borderId="1" xfId="0" applyFont="1" applyBorder="1" applyAlignment="1">
      <alignment horizontal="left" vertical="center" wrapText="1" indent="2"/>
    </xf>
    <xf numFmtId="0" fontId="21" fillId="0" borderId="1" xfId="0" applyFont="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37"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2" xfId="0" applyFont="1" applyBorder="1" applyAlignment="1">
      <alignment horizontal="center" vertical="center" wrapText="1"/>
    </xf>
    <xf numFmtId="0" fontId="39" fillId="0" borderId="1" xfId="0" applyFont="1" applyBorder="1" applyAlignment="1">
      <alignment vertical="center"/>
    </xf>
    <xf numFmtId="49" fontId="39" fillId="0" borderId="1" xfId="31" applyFont="1">
      <alignment horizontal="left" vertical="center" wrapText="1"/>
    </xf>
    <xf numFmtId="0" fontId="25" fillId="0" borderId="1" xfId="0" applyFont="1" applyBorder="1" applyAlignment="1">
      <alignment vertical="center"/>
    </xf>
    <xf numFmtId="0" fontId="23" fillId="0" borderId="1" xfId="0" applyFont="1" applyBorder="1" applyAlignment="1">
      <alignment vertical="center"/>
    </xf>
    <xf numFmtId="0" fontId="39" fillId="0" borderId="1"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3" xfId="0" applyFont="1" applyBorder="1" applyNumberFormat="1" applyAlignment="1">
      <alignment horizontal="center" vertical="center" wrapText="1"/>
    </xf>
    <xf numFmtId="49" fontId="24" fillId="0" borderId="15"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4" xfId="0" applyFont="1" applyBorder="1" applyAlignment="1">
      <alignment horizontal="center" vertical="center"/>
    </xf>
    <xf numFmtId="49" fontId="24" fillId="0" borderId="12"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1" xfId="0" applyFont="1" applyBorder="1" applyNumberFormat="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5" fillId="0" borderId="0" xfId="0" applyFont="1" applyAlignment="1">
      <alignment horizontal="center" vertical="center" wrapText="1"/>
    </xf>
    <xf numFmtId="0" fontId="36" fillId="0" borderId="1" xfId="0" applyFont="1" applyBorder="1" applyAlignment="1">
      <alignment horizontal="center" vertical="center" wrapText="1"/>
    </xf>
    <xf numFmtId="0" fontId="36" fillId="0" borderId="13" xfId="0" applyFont="1" applyBorder="1" applyAlignment="1">
      <alignment horizontal="center" vertical="center" wrapText="1"/>
    </xf>
    <xf numFmtId="4" fontId="23" fillId="0" borderId="13" xfId="0" applyFont="1" applyBorder="1" applyNumberFormat="1" applyAlignment="1">
      <alignment horizontal="right" vertical="center"/>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3"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11" xfId="0" applyFont="1" applyBorder="1" applyAlignment="1" applyProtection="1">
      <alignment horizontal="center" vertical="center" wrapText="1"/>
      <protection locked="0"/>
    </xf>
    <xf numFmtId="0" fontId="24" fillId="0" borderId="11"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33" fillId="0" borderId="1" xfId="0" applyFont="1" applyBorder="1" applyAlignment="1">
      <alignment horizontal="center" vertical="center" wrapText="1"/>
    </xf>
    <xf numFmtId="0" fontId="34" fillId="0" borderId="1" xfId="0" applyFont="1" applyBorder="1" applyAlignment="1">
      <alignment horizontal="center" vertical="bottom"/>
    </xf>
    <xf numFmtId="49" fontId="25" fillId="0" borderId="1" xfId="0" applyFont="1" applyBorder="1" applyNumberFormat="1" applyAlignment="1">
      <alignment horizontal="left" vertical="center" wrapText="1"/>
    </xf>
    <xf numFmtId="49" fontId="25" fillId="0" borderId="1" xfId="31" applyFont="1" applyAlignment="1">
      <alignment horizontal="left" vertical="center" wrapText="1" indent="1"/>
    </xf>
    <xf numFmtId="0" fontId="21" fillId="0" borderId="13" xfId="0" applyFont="1" applyBorder="1" applyAlignment="1" applyProtection="1">
      <alignment horizontal="center" vertical="center" wrapText="1"/>
      <protection locked="0"/>
    </xf>
    <xf numFmtId="0" fontId="23" fillId="0" borderId="14" xfId="0" applyFont="1" applyBorder="1" applyAlignment="1">
      <alignment horizontal="left" vertical="center"/>
    </xf>
    <xf numFmtId="0" fontId="23" fillId="0" borderId="15" xfId="0" applyFont="1" applyBorder="1" applyAlignment="1">
      <alignment horizontal="left" vertical="center"/>
    </xf>
    <xf numFmtId="0" fontId="25" fillId="0" borderId="0" xfId="0" applyFont="1" applyAlignment="1">
      <alignment horizontal="left" vertical="center"/>
    </xf>
    <xf numFmtId="0" fontId="33" fillId="0" borderId="10" xfId="0" applyFont="1" applyBorder="1" applyAlignment="1">
      <alignment horizontal="center" vertical="center" wrapText="1"/>
    </xf>
    <xf numFmtId="4" fontId="23" fillId="0" borderId="1"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2" fillId="0" borderId="1" xfId="0" applyFont="1" applyBorder="1" applyAlignment="1">
      <alignment horizontal="left" vertical="center" wrapText="1"/>
    </xf>
    <xf numFmtId="0" fontId="32" fillId="0" borderId="1" xfId="0" applyFont="1" applyBorder="1" applyAlignment="1">
      <alignment vertical="center" wrapText="1"/>
    </xf>
    <xf numFmtId="0" fontId="32" fillId="0" borderId="1" xfId="0" applyFont="1" applyBorder="1" applyAlignment="1">
      <alignment horizontal="center" vertical="center" wrapText="1"/>
    </xf>
    <xf numFmtId="0" fontId="32" fillId="0" borderId="1" xfId="0" applyFont="1" applyBorder="1" applyAlignment="1" applyProtection="1">
      <alignment horizontal="center" vertical="center"/>
      <protection locked="0"/>
    </xf>
    <xf numFmtId="0" fontId="32" fillId="0" borderId="1" xfId="0" applyFont="1" applyBorder="1" applyAlignment="1">
      <alignment horizontal="left" vertical="center" wrapText="1" indent="1"/>
    </xf>
    <xf numFmtId="0" fontId="32" fillId="0" borderId="1" xfId="0" applyFont="1" applyBorder="1" applyAlignment="1" applyProtection="1">
      <alignment horizontal="left" vertical="center" wrapText="1"/>
      <protection locked="0"/>
    </xf>
    <xf numFmtId="0" fontId="27" fillId="0" borderId="0" xfId="1" applyFont="1" applyFill="1" applyBorder="1" applyAlignment="1" applyProtection="1"/>
    <xf numFmtId="0" fontId="31"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2"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2" xfId="0" applyFont="1" applyBorder="1" applyAlignment="1">
      <alignment horizontal="left" vertical="center" wrapText="1" indent="1"/>
    </xf>
    <xf numFmtId="0" fontId="23" fillId="0" borderId="19" xfId="0" applyFont="1" applyBorder="1" applyAlignment="1">
      <alignment horizontal="center" vertical="center" wrapText="1"/>
    </xf>
    <xf numFmtId="170" fontId="25" fillId="0" borderId="1" xfId="2"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24" fillId="0" borderId="11" xfId="0" applyFont="1" applyBorder="1" applyAlignment="1">
      <alignment horizontal="center" vertical="center"/>
    </xf>
    <xf numFmtId="0" fontId="24" fillId="0" borderId="16" xfId="0" applyFont="1" applyBorder="1" applyAlignment="1">
      <alignment horizontal="center" vertical="center" wrapText="1"/>
    </xf>
    <xf numFmtId="49" fontId="1" fillId="0" borderId="0" xfId="31" applyBorder="1">
      <alignment horizontal="left" vertical="center" wrapText="1"/>
    </xf>
    <xf numFmtId="49" fontId="1" fillId="0" borderId="0" xfId="31" applyBorder="1" applyAlignment="1">
      <alignment horizontal="right" vertical="center" wrapText="1"/>
    </xf>
    <xf numFmtId="49" fontId="28" fillId="0" borderId="0" xfId="31" applyFont="1" applyBorder="1" applyAlignment="1">
      <alignment horizontal="center" vertical="center" wrapText="1"/>
    </xf>
    <xf numFmtId="49" fontId="29" fillId="0" borderId="1" xfId="31" applyFont="1" applyAlignment="1">
      <alignment horizontal="center" vertical="center" wrapText="1"/>
    </xf>
    <xf numFmtId="49" fontId="30" fillId="0" borderId="1" xfId="31" applyAlignment="1">
      <alignment horizontal="center" vertical="center" wrapText="1"/>
    </xf>
    <xf numFmtId="49" fontId="29" fillId="0" borderId="1" xfId="31" applyFont="1">
      <alignment horizontal="left" vertical="center" wrapText="1"/>
    </xf>
    <xf numFmtId="170" fontId="1" fillId="0" borderId="1" xfId="2">
      <alignment horizontal="right" vertical="center"/>
    </xf>
    <xf numFmtId="177" fontId="1" fillId="0" borderId="1" xfId="45">
      <alignment horizontal="right" vertical="center"/>
    </xf>
    <xf numFmtId="0" fontId="23"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protection locked="0"/>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left" vertical="center" wrapText="1"/>
      <protection locked="0"/>
    </xf>
    <xf numFmtId="0" fontId="23" fillId="0" borderId="15" xfId="0" applyFont="1" applyBorder="1" applyAlignment="1" applyProtection="1">
      <alignment horizontal="left" vertical="center" wrapText="1"/>
      <protection locked="0"/>
    </xf>
  </cellXfs>
  <cellStyles count="57">
    <cellStyle name="Normal" xfId="1" builtinId="0"/>
    <cellStyle name="IntegralNumberStyle" xfId="2"/>
    <cellStyle name="PercentStyle" xfId="3"/>
    <cellStyle name="DateTimeStyle" xfId="4"/>
    <cellStyle name="TimeStyle" xfId="5"/>
    <cellStyle name="60% - 强调文字颜色 6" xfId="6"/>
    <cellStyle name="20% - 强调文字颜色 6" xfId="7"/>
    <cellStyle name="输出" xfId="8"/>
    <cellStyle name="检查单元格" xfId="9"/>
    <cellStyle name="差" xfId="10"/>
    <cellStyle name="标题 1" xfId="11"/>
    <cellStyle name="解释性文本" xfId="12"/>
    <cellStyle name="标题 2" xfId="13"/>
    <cellStyle name="40% - 强调文字颜色 5" xfId="14"/>
    <cellStyle name="千位分隔[0]" xfId="15"/>
    <cellStyle name="40% - 强调文字颜色 6" xfId="16"/>
    <cellStyle name="超链接" xfId="17"/>
    <cellStyle name="强调文字颜色 5" xfId="18"/>
    <cellStyle name="标题 3" xfId="19"/>
    <cellStyle name="汇总" xfId="20"/>
    <cellStyle name="20% - 强调文字颜色 1" xfId="21"/>
    <cellStyle name="40% - 强调文字颜色 1" xfId="22"/>
    <cellStyle name="强调文字颜色 6" xfId="23"/>
    <cellStyle name="千位分隔" xfId="24"/>
    <cellStyle name="标题" xfId="25"/>
    <cellStyle name="已访问的超链接" xfId="26"/>
    <cellStyle name="40% - 强调文字颜色 4" xfId="27"/>
    <cellStyle name="链接单元格" xfId="28"/>
    <cellStyle name="标题 4" xfId="29"/>
    <cellStyle name="20% - 强调文字颜色 2" xfId="30"/>
    <cellStyle name="TextStyle" xfId="31"/>
    <cellStyle name="货币[0]" xfId="32"/>
    <cellStyle name="警告文本" xfId="33"/>
    <cellStyle name="40% - 强调文字颜色 2" xfId="34"/>
    <cellStyle name="DateStyle" xfId="35"/>
    <cellStyle name="注释" xfId="36"/>
    <cellStyle name="60% - 强调文字颜色 3" xfId="37"/>
    <cellStyle name="好" xfId="38"/>
    <cellStyle name="20% - 强调文字颜色 5" xfId="39"/>
    <cellStyle name="适中" xfId="40"/>
    <cellStyle name="计算" xfId="41"/>
    <cellStyle name="强调文字颜色 1" xfId="42"/>
    <cellStyle name="60% - 强调文字颜色 4" xfId="43"/>
    <cellStyle name="60% - 强调文字颜色 1" xfId="44"/>
    <cellStyle name="NumberStyle" xfId="45"/>
    <cellStyle name="强调文字颜色 2" xfId="46"/>
    <cellStyle name="60% - 强调文字颜色 5" xfId="47"/>
    <cellStyle name="百分比" xfId="48"/>
    <cellStyle name="60% - 强调文字颜色 2" xfId="49"/>
    <cellStyle name="MoneyStyle" xfId="45"/>
    <cellStyle name="货币" xfId="50"/>
    <cellStyle name="强调文字颜色 3" xfId="51"/>
    <cellStyle name="20% - 强调文字颜色 3" xfId="52"/>
    <cellStyle name="输入" xfId="53"/>
    <cellStyle name="40% - 强调文字颜色 3" xfId="54"/>
    <cellStyle name="强调文字颜色 4" xfId="55"/>
    <cellStyle name="20% - 强调文字颜色 4" xfId="5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E8FAA-310C-3B32-CB11-336569CC1C6E}" mc:Ignorable="x14ac xr xr2 xr3">
  <dimension ref="A1:D24"/>
  <sheetViews>
    <sheetView showZeros="0" topLeftCell="A1" workbookViewId="0">
      <selection activeCell="A24" sqref="A24"/>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D1" s="1" t="s">
        <v>0</v>
      </c>
    </row>
    <row r="2" ht="36" customHeight="1">
      <c r="A2" s="2" t="s">
        <v>1</v>
      </c>
      <c r="B2" s="3"/>
      <c r="C2" s="3"/>
      <c r="D2" s="3"/>
    </row>
    <row r="3" ht="21" customHeight="1">
      <c r="A3" s="4" t="str">
        <f>"单位名称："&amp;"云南省社会保险局"</f>
        <v>单位名称：云南省社会保险局</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4123815539.02</v>
      </c>
      <c r="C7" s="13" t="str">
        <f>"一"&amp;"、"&amp;"社会保障和就业支出"</f>
        <v>一、社会保障和就业支出</v>
      </c>
      <c r="D7" s="12">
        <v>4119922546.32</v>
      </c>
    </row>
    <row r="8" ht="25.5" customHeight="1">
      <c r="A8" s="11" t="s">
        <v>11</v>
      </c>
      <c r="B8" s="12"/>
      <c r="C8" s="13" t="str">
        <f>"二"&amp;"、"&amp;"卫生健康支出"</f>
        <v>二、卫生健康支出</v>
      </c>
      <c r="D8" s="12">
        <v>2291530.98</v>
      </c>
    </row>
    <row r="9" ht="25.5" customHeight="1">
      <c r="A9" s="11" t="s">
        <v>13</v>
      </c>
      <c r="B9" s="12"/>
      <c r="C9" s="13" t="str">
        <f>"三"&amp;"、"&amp;"住房保障支出"</f>
        <v>三、住房保障支出</v>
      </c>
      <c r="D9" s="12">
        <v>1781361.72</v>
      </c>
    </row>
    <row r="10" ht="25.5" customHeight="1">
      <c r="A10" s="11" t="s">
        <v>15</v>
      </c>
      <c r="B10" s="14"/>
      <c r="C10" s="13" t="str">
        <f>"四"&amp;"、"&amp;"转移性支出"</f>
        <v>四、转移性支出</v>
      </c>
      <c r="D10" s="12"/>
    </row>
    <row r="11" ht="25.5" customHeight="1">
      <c r="A11" s="11" t="s">
        <v>17</v>
      </c>
      <c r="B11" s="12"/>
      <c r="C11" s="13"/>
      <c r="D11" s="12"/>
    </row>
    <row r="12" ht="25.5" customHeight="1">
      <c r="A12" s="11" t="s">
        <v>18</v>
      </c>
      <c r="B12" s="14"/>
      <c r="C12" s="13"/>
      <c r="D12" s="12"/>
    </row>
    <row r="13" ht="25.5" customHeight="1">
      <c r="A13" s="11" t="s">
        <v>19</v>
      </c>
      <c r="B13" s="14"/>
      <c r="C13" s="13"/>
      <c r="D13" s="12"/>
    </row>
    <row r="14" ht="25.5" customHeight="1">
      <c r="A14" s="11" t="s">
        <v>20</v>
      </c>
      <c r="B14" s="14"/>
      <c r="C14" s="13"/>
      <c r="D14" s="12"/>
    </row>
    <row r="15" ht="25.5" customHeight="1">
      <c r="A15" s="15" t="s">
        <v>21</v>
      </c>
      <c r="B15" s="14"/>
      <c r="C15" s="13"/>
      <c r="D15" s="12"/>
    </row>
    <row r="16" ht="25.5" customHeight="1">
      <c r="A16" s="15" t="s">
        <v>22</v>
      </c>
      <c r="B16" s="12"/>
      <c r="C16" s="13"/>
      <c r="D16" s="12"/>
    </row>
    <row r="17" ht="25.5" customHeight="1">
      <c r="A17" s="16" t="s">
        <v>23</v>
      </c>
      <c r="B17" s="17">
        <v>4123815539.02</v>
      </c>
      <c r="C17" s="18" t="s">
        <v>24</v>
      </c>
      <c r="D17" s="17">
        <v>4123995439.02</v>
      </c>
    </row>
    <row r="18" ht="25.5" customHeight="1">
      <c r="A18" s="19" t="s">
        <v>25</v>
      </c>
      <c r="B18" s="17">
        <v>179900</v>
      </c>
      <c r="C18" s="20" t="s">
        <v>26</v>
      </c>
      <c r="D18" s="21"/>
    </row>
    <row r="19" ht="25.5" customHeight="1">
      <c r="A19" s="22" t="s">
        <v>27</v>
      </c>
      <c r="B19" s="12">
        <v>179900</v>
      </c>
      <c r="C19" s="23" t="s">
        <v>27</v>
      </c>
      <c r="D19" s="14"/>
    </row>
    <row r="20" ht="25.5" customHeight="1">
      <c r="A20" s="22" t="s">
        <v>28</v>
      </c>
      <c r="B20" s="12"/>
      <c r="C20" s="23" t="s">
        <v>29</v>
      </c>
      <c r="D20" s="14"/>
    </row>
    <row r="21" ht="25.5" customHeight="1">
      <c r="A21" s="24" t="s">
        <v>30</v>
      </c>
      <c r="B21" s="17">
        <v>4123995439.02</v>
      </c>
      <c r="C21" s="18" t="s">
        <v>31</v>
      </c>
      <c r="D21" s="25">
        <v>4123995439.02</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AF935-9D87-9797-009C-94CF1147A921}" mc:Ignorable="x14ac xr xr2 xr3">
  <dimension ref="A1:S24"/>
  <sheetViews>
    <sheetView showZeros="0" topLeftCell="A1" workbookViewId="0">
      <selection activeCell="A24" sqref="A24"/>
    </sheetView>
  </sheetViews>
  <sheetFormatPr defaultRowHeight="14.25" defaultColWidth="8.00390625" customHeight="1"/>
  <cols>
    <col min="1" max="1" width="21.140625" customWidth="1"/>
    <col min="2" max="2" width="35.28125" customWidth="1"/>
    <col min="3" max="19" width="16.140625" customWidth="1"/>
  </cols>
  <sheetData>
    <row r="1" ht="12" customHeight="1">
      <c r="A1" s="26"/>
      <c r="J1" s="27"/>
      <c r="R1" s="28" t="s">
        <v>32</v>
      </c>
    </row>
    <row r="2" ht="36" customHeight="1">
      <c r="A2" s="29" t="s">
        <v>33</v>
      </c>
      <c r="B2" s="30"/>
      <c r="C2" s="30"/>
      <c r="D2" s="30"/>
      <c r="E2" s="30"/>
      <c r="F2" s="30"/>
      <c r="G2" s="30"/>
      <c r="H2" s="30"/>
      <c r="I2" s="30"/>
      <c r="J2" s="31"/>
      <c r="K2" s="30"/>
      <c r="L2" s="30"/>
      <c r="M2" s="30"/>
      <c r="N2" s="30"/>
      <c r="O2" s="30"/>
      <c r="P2" s="30"/>
      <c r="Q2" s="30"/>
      <c r="R2" s="30"/>
      <c r="S2" s="30"/>
    </row>
    <row r="3" ht="20.25" customHeight="1">
      <c r="A3" s="4" t="str">
        <f>"单位名称："&amp;"云南省社会保险局"</f>
        <v>单位名称：云南省社会保险局</v>
      </c>
      <c r="B3" s="32"/>
      <c r="C3" s="32"/>
      <c r="D3" s="32"/>
      <c r="E3" s="32"/>
      <c r="F3" s="32"/>
      <c r="G3" s="32"/>
      <c r="H3" s="32"/>
      <c r="I3" s="32"/>
      <c r="J3" s="33"/>
      <c r="K3" s="32"/>
      <c r="L3" s="32"/>
      <c r="M3" s="32"/>
      <c r="N3" s="34"/>
      <c r="O3" s="34"/>
      <c r="P3" s="34"/>
      <c r="Q3" s="34"/>
      <c r="R3" s="34" t="s">
        <v>3</v>
      </c>
      <c r="S3" s="34" t="s">
        <v>3</v>
      </c>
    </row>
    <row r="4" ht="18.75" customHeight="1">
      <c r="A4" s="35" t="s">
        <v>34</v>
      </c>
      <c r="B4" s="36" t="s">
        <v>35</v>
      </c>
      <c r="C4" s="36" t="s">
        <v>36</v>
      </c>
      <c r="D4" s="37" t="s">
        <v>37</v>
      </c>
      <c r="E4" s="38"/>
      <c r="F4" s="38"/>
      <c r="G4" s="38"/>
      <c r="H4" s="38"/>
      <c r="I4" s="38"/>
      <c r="J4" s="39"/>
      <c r="K4" s="38"/>
      <c r="L4" s="38"/>
      <c r="M4" s="38"/>
      <c r="N4" s="40"/>
      <c r="O4" s="40" t="s">
        <v>25</v>
      </c>
      <c r="P4" s="40"/>
      <c r="Q4" s="40"/>
      <c r="R4" s="40"/>
      <c r="S4" s="40"/>
    </row>
    <row r="5" ht="18" customHeight="1">
      <c r="A5" s="41"/>
      <c r="B5" s="42"/>
      <c r="C5" s="42"/>
      <c r="D5" s="42" t="s">
        <v>38</v>
      </c>
      <c r="E5" s="42" t="s">
        <v>39</v>
      </c>
      <c r="F5" s="42" t="s">
        <v>40</v>
      </c>
      <c r="G5" s="42" t="s">
        <v>41</v>
      </c>
      <c r="H5" s="42" t="s">
        <v>42</v>
      </c>
      <c r="I5" s="43" t="s">
        <v>43</v>
      </c>
      <c r="J5" s="44"/>
      <c r="K5" s="43" t="s">
        <v>44</v>
      </c>
      <c r="L5" s="43" t="s">
        <v>45</v>
      </c>
      <c r="M5" s="43" t="s">
        <v>46</v>
      </c>
      <c r="N5" s="45" t="s">
        <v>47</v>
      </c>
      <c r="O5" s="46" t="s">
        <v>38</v>
      </c>
      <c r="P5" s="46" t="s">
        <v>39</v>
      </c>
      <c r="Q5" s="46" t="s">
        <v>40</v>
      </c>
      <c r="R5" s="46" t="s">
        <v>41</v>
      </c>
      <c r="S5" s="46" t="s">
        <v>48</v>
      </c>
    </row>
    <row r="6" ht="29.25" customHeight="1">
      <c r="A6" s="47"/>
      <c r="B6" s="48"/>
      <c r="C6" s="48"/>
      <c r="D6" s="48"/>
      <c r="E6" s="48"/>
      <c r="F6" s="48"/>
      <c r="G6" s="48"/>
      <c r="H6" s="48"/>
      <c r="I6" s="49" t="s">
        <v>38</v>
      </c>
      <c r="J6" s="49" t="s">
        <v>49</v>
      </c>
      <c r="K6" s="49" t="s">
        <v>44</v>
      </c>
      <c r="L6" s="49" t="s">
        <v>45</v>
      </c>
      <c r="M6" s="49" t="s">
        <v>46</v>
      </c>
      <c r="N6" s="49" t="s">
        <v>47</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50</v>
      </c>
      <c r="B8" s="54" t="s">
        <v>51</v>
      </c>
      <c r="C8" s="26">
        <v>4123995439.02</v>
      </c>
      <c r="D8" s="12">
        <v>4123815539.02</v>
      </c>
      <c r="E8" s="14">
        <v>4123815539.02</v>
      </c>
      <c r="F8" s="14"/>
      <c r="G8" s="14"/>
      <c r="H8" s="14"/>
      <c r="I8" s="14"/>
      <c r="J8" s="14"/>
      <c r="K8" s="14"/>
      <c r="L8" s="14"/>
      <c r="M8" s="14"/>
      <c r="N8" s="14"/>
      <c r="O8" s="14">
        <v>179900</v>
      </c>
      <c r="P8" s="14">
        <v>179900</v>
      </c>
      <c r="Q8" s="14"/>
      <c r="R8" s="14"/>
      <c r="S8" s="14"/>
    </row>
    <row r="9" ht="16.5" customHeight="1">
      <c r="A9" s="55" t="s">
        <v>36</v>
      </c>
      <c r="B9" s="56"/>
      <c r="C9" s="12">
        <v>4123995439.02</v>
      </c>
      <c r="D9" s="12">
        <v>4123815539.02</v>
      </c>
      <c r="E9" s="14">
        <v>4123815539.02</v>
      </c>
      <c r="F9" s="14"/>
      <c r="G9" s="14"/>
      <c r="H9" s="14"/>
      <c r="I9" s="14"/>
      <c r="J9" s="14"/>
      <c r="K9" s="14"/>
      <c r="L9" s="14"/>
      <c r="M9" s="14"/>
      <c r="N9" s="14"/>
      <c r="O9" s="14">
        <v>179900</v>
      </c>
      <c r="P9" s="14">
        <v>179900</v>
      </c>
      <c r="Q9" s="14"/>
      <c r="R9" s="14"/>
      <c r="S9" s="14"/>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EFD85-C1F4-D6A7-76AD-296D02F96B51}" mc:Ignorable="x14ac xr xr2 xr3">
  <dimension ref="A1:O29"/>
  <sheetViews>
    <sheetView showZeros="0" topLeftCell="A1" workbookViewId="0">
      <selection activeCell="A24" sqref="A24"/>
    </sheetView>
  </sheetViews>
  <sheetFormatPr defaultRowHeight="14.25" defaultColWidth="9.140625" customHeight="1"/>
  <cols>
    <col min="1" max="1" width="14.28125" customWidth="1"/>
    <col min="2" max="2" width="32.57421875" customWidth="1"/>
    <col min="3" max="6" width="18.8515625" customWidth="1"/>
    <col min="7" max="7" width="21.28125" customWidth="1"/>
    <col min="8" max="9" width="18.8515625" customWidth="1"/>
    <col min="10" max="10" width="17.8515625" customWidth="1"/>
    <col min="11" max="15" width="18.8515625" customWidth="1"/>
  </cols>
  <sheetData>
    <row r="1" ht="15.75" customHeight="1">
      <c r="O1" s="57" t="s">
        <v>52</v>
      </c>
    </row>
    <row r="2" ht="28.5" customHeight="1">
      <c r="A2" s="30" t="s">
        <v>53</v>
      </c>
      <c r="B2" s="30"/>
      <c r="C2" s="30"/>
      <c r="D2" s="30"/>
      <c r="E2" s="30"/>
      <c r="F2" s="30"/>
      <c r="G2" s="30"/>
      <c r="H2" s="30"/>
      <c r="I2" s="30"/>
      <c r="J2" s="30"/>
      <c r="K2" s="30"/>
      <c r="L2" s="30"/>
      <c r="M2" s="30"/>
      <c r="N2" s="30"/>
      <c r="O2" s="30"/>
    </row>
    <row r="3" ht="15" customHeight="1">
      <c r="A3" s="58" t="str">
        <f>"单位名称："&amp;"云南省社会保险局"</f>
        <v>单位名称：云南省社会保险局</v>
      </c>
      <c r="B3" s="59"/>
      <c r="C3" s="60"/>
      <c r="D3" s="60"/>
      <c r="E3" s="60"/>
      <c r="F3" s="60"/>
      <c r="G3" s="32"/>
      <c r="H3" s="60"/>
      <c r="I3" s="60"/>
      <c r="J3" s="32"/>
      <c r="K3" s="60"/>
      <c r="L3" s="60"/>
      <c r="M3" s="32"/>
      <c r="N3" s="32"/>
      <c r="O3" s="61" t="s">
        <v>3</v>
      </c>
    </row>
    <row r="4" ht="18.75" customHeight="1">
      <c r="A4" s="62" t="s">
        <v>54</v>
      </c>
      <c r="B4" s="62" t="s">
        <v>55</v>
      </c>
      <c r="C4" s="9" t="s">
        <v>36</v>
      </c>
      <c r="D4" s="63" t="s">
        <v>39</v>
      </c>
      <c r="E4" s="63"/>
      <c r="F4" s="63"/>
      <c r="G4" s="64" t="s">
        <v>40</v>
      </c>
      <c r="H4" s="62" t="s">
        <v>41</v>
      </c>
      <c r="I4" s="62" t="s">
        <v>56</v>
      </c>
      <c r="J4" s="7" t="s">
        <v>57</v>
      </c>
      <c r="K4" s="65" t="s">
        <v>58</v>
      </c>
      <c r="L4" s="65" t="s">
        <v>59</v>
      </c>
      <c r="M4" s="65" t="s">
        <v>60</v>
      </c>
      <c r="N4" s="65" t="s">
        <v>61</v>
      </c>
      <c r="O4" s="66" t="s">
        <v>62</v>
      </c>
    </row>
    <row r="5" ht="30" customHeight="1">
      <c r="A5" s="10"/>
      <c r="B5" s="10"/>
      <c r="C5" s="10"/>
      <c r="D5" s="63" t="s">
        <v>38</v>
      </c>
      <c r="E5" s="63" t="s">
        <v>63</v>
      </c>
      <c r="F5" s="63" t="s">
        <v>64</v>
      </c>
      <c r="G5" s="10"/>
      <c r="H5" s="10"/>
      <c r="I5" s="10"/>
      <c r="J5" s="63" t="s">
        <v>38</v>
      </c>
      <c r="K5" s="67" t="s">
        <v>58</v>
      </c>
      <c r="L5" s="67" t="s">
        <v>59</v>
      </c>
      <c r="M5" s="67" t="s">
        <v>60</v>
      </c>
      <c r="N5" s="67" t="s">
        <v>61</v>
      </c>
      <c r="O5" s="67" t="s">
        <v>62</v>
      </c>
    </row>
    <row r="6" ht="16.5" customHeight="1">
      <c r="A6" s="63">
        <v>1</v>
      </c>
      <c r="B6" s="63">
        <v>2</v>
      </c>
      <c r="C6" s="63">
        <v>3</v>
      </c>
      <c r="D6" s="63">
        <v>4</v>
      </c>
      <c r="E6" s="63">
        <v>5</v>
      </c>
      <c r="F6" s="63">
        <v>6</v>
      </c>
      <c r="G6" s="63">
        <v>7</v>
      </c>
      <c r="H6" s="68">
        <v>8</v>
      </c>
      <c r="I6" s="68">
        <v>9</v>
      </c>
      <c r="J6" s="68">
        <v>10</v>
      </c>
      <c r="K6" s="68">
        <v>11</v>
      </c>
      <c r="L6" s="68">
        <v>12</v>
      </c>
      <c r="M6" s="68">
        <v>13</v>
      </c>
      <c r="N6" s="68">
        <v>14</v>
      </c>
      <c r="O6" s="63">
        <v>15</v>
      </c>
    </row>
    <row r="7" ht="20.25" customHeight="1">
      <c r="A7" s="54" t="s">
        <v>65</v>
      </c>
      <c r="B7" s="54" t="s">
        <v>66</v>
      </c>
      <c r="C7" s="12">
        <v>4119922546.32</v>
      </c>
      <c r="D7" s="12">
        <v>4119922546.32</v>
      </c>
      <c r="E7" s="12">
        <v>3671091346.32</v>
      </c>
      <c r="F7" s="12">
        <v>448831200</v>
      </c>
      <c r="G7" s="14"/>
      <c r="H7" s="12"/>
      <c r="I7" s="12"/>
      <c r="J7" s="12"/>
      <c r="K7" s="12"/>
      <c r="L7" s="12"/>
      <c r="M7" s="14"/>
      <c r="N7" s="12"/>
      <c r="O7" s="12"/>
    </row>
    <row r="8" ht="20.25" customHeight="1">
      <c r="A8" s="69" t="s">
        <v>67</v>
      </c>
      <c r="B8" s="69" t="s">
        <v>68</v>
      </c>
      <c r="C8" s="12">
        <v>25688910.82</v>
      </c>
      <c r="D8" s="12">
        <v>25688910.82</v>
      </c>
      <c r="E8" s="12">
        <v>18857710.82</v>
      </c>
      <c r="F8" s="12">
        <v>6831200</v>
      </c>
      <c r="G8" s="14"/>
      <c r="H8" s="12"/>
      <c r="I8" s="12"/>
      <c r="J8" s="12"/>
      <c r="K8" s="12"/>
      <c r="L8" s="12"/>
      <c r="M8" s="14"/>
      <c r="N8" s="12"/>
      <c r="O8" s="12"/>
    </row>
    <row r="9" ht="20.25" customHeight="1">
      <c r="A9" s="70" t="s">
        <v>69</v>
      </c>
      <c r="B9" s="70" t="s">
        <v>70</v>
      </c>
      <c r="C9" s="12">
        <v>18857710.82</v>
      </c>
      <c r="D9" s="12">
        <v>18857710.82</v>
      </c>
      <c r="E9" s="12">
        <v>18857710.82</v>
      </c>
      <c r="F9" s="12"/>
      <c r="G9" s="14"/>
      <c r="H9" s="12"/>
      <c r="I9" s="12"/>
      <c r="J9" s="12"/>
      <c r="K9" s="12"/>
      <c r="L9" s="12"/>
      <c r="M9" s="14"/>
      <c r="N9" s="12"/>
      <c r="O9" s="12"/>
    </row>
    <row r="10" ht="20.25" customHeight="1">
      <c r="A10" s="70" t="s">
        <v>71</v>
      </c>
      <c r="B10" s="70" t="s">
        <v>72</v>
      </c>
      <c r="C10" s="12">
        <v>6731200</v>
      </c>
      <c r="D10" s="12">
        <v>6731200</v>
      </c>
      <c r="E10" s="12"/>
      <c r="F10" s="12">
        <v>6731200</v>
      </c>
      <c r="G10" s="14"/>
      <c r="H10" s="12"/>
      <c r="I10" s="12"/>
      <c r="J10" s="12"/>
      <c r="K10" s="12"/>
      <c r="L10" s="12"/>
      <c r="M10" s="14"/>
      <c r="N10" s="12"/>
      <c r="O10" s="12"/>
    </row>
    <row r="11" ht="20.25" customHeight="1">
      <c r="A11" s="70" t="s">
        <v>73</v>
      </c>
      <c r="B11" s="70" t="s">
        <v>74</v>
      </c>
      <c r="C11" s="12">
        <v>100000</v>
      </c>
      <c r="D11" s="12">
        <v>100000</v>
      </c>
      <c r="E11" s="12"/>
      <c r="F11" s="12">
        <v>100000</v>
      </c>
      <c r="G11" s="14"/>
      <c r="H11" s="12"/>
      <c r="I11" s="12"/>
      <c r="J11" s="12"/>
      <c r="K11" s="12"/>
      <c r="L11" s="12"/>
      <c r="M11" s="14"/>
      <c r="N11" s="12"/>
      <c r="O11" s="12"/>
    </row>
    <row r="12" ht="20.25" customHeight="1">
      <c r="A12" s="69" t="s">
        <v>75</v>
      </c>
      <c r="B12" s="69" t="s">
        <v>76</v>
      </c>
      <c r="C12" s="12">
        <v>3652212247.52</v>
      </c>
      <c r="D12" s="12">
        <v>3652212247.52</v>
      </c>
      <c r="E12" s="12">
        <v>3652212247.52</v>
      </c>
      <c r="F12" s="12"/>
      <c r="G12" s="14"/>
      <c r="H12" s="12"/>
      <c r="I12" s="12"/>
      <c r="J12" s="12"/>
      <c r="K12" s="12"/>
      <c r="L12" s="12"/>
      <c r="M12" s="14"/>
      <c r="N12" s="12"/>
      <c r="O12" s="12"/>
    </row>
    <row r="13" ht="20.25" customHeight="1">
      <c r="A13" s="70" t="s">
        <v>77</v>
      </c>
      <c r="B13" s="70" t="s">
        <v>78</v>
      </c>
      <c r="C13" s="12">
        <v>15660</v>
      </c>
      <c r="D13" s="12">
        <v>15660</v>
      </c>
      <c r="E13" s="12">
        <v>15660</v>
      </c>
      <c r="F13" s="12"/>
      <c r="G13" s="14"/>
      <c r="H13" s="12"/>
      <c r="I13" s="12"/>
      <c r="J13" s="12"/>
      <c r="K13" s="12"/>
      <c r="L13" s="12"/>
      <c r="M13" s="14"/>
      <c r="N13" s="12"/>
      <c r="O13" s="12"/>
    </row>
    <row r="14" ht="20.25" customHeight="1">
      <c r="A14" s="70" t="s">
        <v>79</v>
      </c>
      <c r="B14" s="70" t="s">
        <v>80</v>
      </c>
      <c r="C14" s="12">
        <v>2196587.52</v>
      </c>
      <c r="D14" s="12">
        <v>2196587.52</v>
      </c>
      <c r="E14" s="12">
        <v>2196587.52</v>
      </c>
      <c r="F14" s="12"/>
      <c r="G14" s="14"/>
      <c r="H14" s="12"/>
      <c r="I14" s="12"/>
      <c r="J14" s="12"/>
      <c r="K14" s="12"/>
      <c r="L14" s="12"/>
      <c r="M14" s="14"/>
      <c r="N14" s="12"/>
      <c r="O14" s="12"/>
    </row>
    <row r="15" ht="20.25" customHeight="1">
      <c r="A15" s="70" t="s">
        <v>81</v>
      </c>
      <c r="B15" s="70" t="s">
        <v>82</v>
      </c>
      <c r="C15" s="12">
        <v>400000000</v>
      </c>
      <c r="D15" s="12">
        <v>400000000</v>
      </c>
      <c r="E15" s="12">
        <v>400000000</v>
      </c>
      <c r="F15" s="12"/>
      <c r="G15" s="14"/>
      <c r="H15" s="12"/>
      <c r="I15" s="12"/>
      <c r="J15" s="12"/>
      <c r="K15" s="12"/>
      <c r="L15" s="12"/>
      <c r="M15" s="14"/>
      <c r="N15" s="12"/>
      <c r="O15" s="12"/>
    </row>
    <row r="16" ht="20.25" customHeight="1">
      <c r="A16" s="70" t="s">
        <v>83</v>
      </c>
      <c r="B16" s="70" t="s">
        <v>84</v>
      </c>
      <c r="C16" s="12">
        <v>3250000000</v>
      </c>
      <c r="D16" s="12">
        <v>3250000000</v>
      </c>
      <c r="E16" s="12">
        <v>3250000000</v>
      </c>
      <c r="F16" s="12"/>
      <c r="G16" s="14"/>
      <c r="H16" s="12"/>
      <c r="I16" s="12"/>
      <c r="J16" s="12"/>
      <c r="K16" s="12"/>
      <c r="L16" s="12"/>
      <c r="M16" s="14"/>
      <c r="N16" s="12"/>
      <c r="O16" s="12"/>
    </row>
    <row r="17" ht="20.25" customHeight="1">
      <c r="A17" s="69" t="s">
        <v>85</v>
      </c>
      <c r="B17" s="69" t="s">
        <v>86</v>
      </c>
      <c r="C17" s="12">
        <v>442000000</v>
      </c>
      <c r="D17" s="12">
        <v>442000000</v>
      </c>
      <c r="E17" s="12"/>
      <c r="F17" s="12">
        <v>442000000</v>
      </c>
      <c r="G17" s="14"/>
      <c r="H17" s="12"/>
      <c r="I17" s="12"/>
      <c r="J17" s="12"/>
      <c r="K17" s="12"/>
      <c r="L17" s="12"/>
      <c r="M17" s="14"/>
      <c r="N17" s="12"/>
      <c r="O17" s="12"/>
    </row>
    <row r="18" ht="20.25" customHeight="1">
      <c r="A18" s="70" t="s">
        <v>87</v>
      </c>
      <c r="B18" s="70" t="s">
        <v>88</v>
      </c>
      <c r="C18" s="12">
        <v>442000000</v>
      </c>
      <c r="D18" s="12">
        <v>442000000</v>
      </c>
      <c r="E18" s="12"/>
      <c r="F18" s="12">
        <v>442000000</v>
      </c>
      <c r="G18" s="14"/>
      <c r="H18" s="12"/>
      <c r="I18" s="12"/>
      <c r="J18" s="12"/>
      <c r="K18" s="12"/>
      <c r="L18" s="12"/>
      <c r="M18" s="14"/>
      <c r="N18" s="12"/>
      <c r="O18" s="12"/>
    </row>
    <row r="19" ht="20.25" customHeight="1">
      <c r="A19" s="69" t="s">
        <v>89</v>
      </c>
      <c r="B19" s="69" t="s">
        <v>90</v>
      </c>
      <c r="C19" s="12">
        <v>21387.98</v>
      </c>
      <c r="D19" s="12">
        <v>21387.98</v>
      </c>
      <c r="E19" s="12">
        <v>21387.98</v>
      </c>
      <c r="F19" s="12"/>
      <c r="G19" s="14"/>
      <c r="H19" s="12"/>
      <c r="I19" s="12"/>
      <c r="J19" s="12"/>
      <c r="K19" s="12"/>
      <c r="L19" s="12"/>
      <c r="M19" s="14"/>
      <c r="N19" s="12"/>
      <c r="O19" s="12"/>
    </row>
    <row r="20" ht="20.25" customHeight="1">
      <c r="A20" s="70" t="s">
        <v>91</v>
      </c>
      <c r="B20" s="70" t="s">
        <v>90</v>
      </c>
      <c r="C20" s="12">
        <v>21387.98</v>
      </c>
      <c r="D20" s="12">
        <v>21387.98</v>
      </c>
      <c r="E20" s="12">
        <v>21387.98</v>
      </c>
      <c r="F20" s="12"/>
      <c r="G20" s="14"/>
      <c r="H20" s="12"/>
      <c r="I20" s="12"/>
      <c r="J20" s="12"/>
      <c r="K20" s="12"/>
      <c r="L20" s="12"/>
      <c r="M20" s="14"/>
      <c r="N20" s="12"/>
      <c r="O20" s="12"/>
    </row>
    <row r="21" ht="20.25" customHeight="1">
      <c r="A21" s="54" t="s">
        <v>92</v>
      </c>
      <c r="B21" s="54" t="s">
        <v>93</v>
      </c>
      <c r="C21" s="12">
        <v>2291530.98</v>
      </c>
      <c r="D21" s="12">
        <v>2291530.98</v>
      </c>
      <c r="E21" s="12">
        <v>2291530.98</v>
      </c>
      <c r="F21" s="12"/>
      <c r="G21" s="14"/>
      <c r="H21" s="12"/>
      <c r="I21" s="12"/>
      <c r="J21" s="12"/>
      <c r="K21" s="12"/>
      <c r="L21" s="12"/>
      <c r="M21" s="14"/>
      <c r="N21" s="12"/>
      <c r="O21" s="12"/>
    </row>
    <row r="22" ht="20.25" customHeight="1">
      <c r="A22" s="69" t="s">
        <v>94</v>
      </c>
      <c r="B22" s="69" t="s">
        <v>95</v>
      </c>
      <c r="C22" s="12">
        <v>2291530.98</v>
      </c>
      <c r="D22" s="12">
        <v>2291530.98</v>
      </c>
      <c r="E22" s="12">
        <v>2291530.98</v>
      </c>
      <c r="F22" s="12"/>
      <c r="G22" s="14"/>
      <c r="H22" s="12"/>
      <c r="I22" s="12"/>
      <c r="J22" s="12"/>
      <c r="K22" s="12"/>
      <c r="L22" s="12"/>
      <c r="M22" s="14"/>
      <c r="N22" s="12"/>
      <c r="O22" s="12"/>
    </row>
    <row r="23" ht="20.25" customHeight="1">
      <c r="A23" s="70" t="s">
        <v>96</v>
      </c>
      <c r="B23" s="70" t="s">
        <v>97</v>
      </c>
      <c r="C23" s="12">
        <v>1482696.58</v>
      </c>
      <c r="D23" s="12">
        <v>1482696.58</v>
      </c>
      <c r="E23" s="12">
        <v>1482696.58</v>
      </c>
      <c r="F23" s="12"/>
      <c r="G23" s="14"/>
      <c r="H23" s="12"/>
      <c r="I23" s="12"/>
      <c r="J23" s="12"/>
      <c r="K23" s="12"/>
      <c r="L23" s="12"/>
      <c r="M23" s="14"/>
      <c r="N23" s="12"/>
      <c r="O23" s="12"/>
    </row>
    <row r="24" ht="20.25" customHeight="1">
      <c r="A24" s="70" t="s">
        <v>98</v>
      </c>
      <c r="B24" s="70" t="s">
        <v>99</v>
      </c>
      <c r="C24" s="12">
        <v>760084.4</v>
      </c>
      <c r="D24" s="12">
        <v>760084.4</v>
      </c>
      <c r="E24" s="12">
        <v>760084.4</v>
      </c>
      <c r="F24" s="12"/>
      <c r="G24" s="14"/>
      <c r="H24" s="12"/>
      <c r="I24" s="12"/>
      <c r="J24" s="12"/>
      <c r="K24" s="12"/>
      <c r="L24" s="12"/>
      <c r="M24" s="14"/>
      <c r="N24" s="12"/>
      <c r="O24" s="12"/>
    </row>
    <row r="25" ht="20.25" customHeight="1">
      <c r="A25" s="70" t="s">
        <v>100</v>
      </c>
      <c r="B25" s="70" t="s">
        <v>101</v>
      </c>
      <c r="C25" s="12">
        <v>48750</v>
      </c>
      <c r="D25" s="12">
        <v>48750</v>
      </c>
      <c r="E25" s="12">
        <v>48750</v>
      </c>
      <c r="F25" s="12"/>
      <c r="G25" s="14"/>
      <c r="H25" s="12"/>
      <c r="I25" s="12"/>
      <c r="J25" s="12"/>
      <c r="K25" s="12"/>
      <c r="L25" s="12"/>
      <c r="M25" s="14"/>
      <c r="N25" s="12"/>
      <c r="O25" s="12"/>
    </row>
    <row r="26" ht="20.25" customHeight="1">
      <c r="A26" s="54" t="s">
        <v>102</v>
      </c>
      <c r="B26" s="54" t="s">
        <v>103</v>
      </c>
      <c r="C26" s="12">
        <v>1781361.72</v>
      </c>
      <c r="D26" s="12">
        <v>1781361.72</v>
      </c>
      <c r="E26" s="12">
        <v>1781361.72</v>
      </c>
      <c r="F26" s="12"/>
      <c r="G26" s="14"/>
      <c r="H26" s="12"/>
      <c r="I26" s="12"/>
      <c r="J26" s="12"/>
      <c r="K26" s="12"/>
      <c r="L26" s="12"/>
      <c r="M26" s="14"/>
      <c r="N26" s="12"/>
      <c r="O26" s="12"/>
    </row>
    <row r="27" ht="20.25" customHeight="1">
      <c r="A27" s="69" t="s">
        <v>104</v>
      </c>
      <c r="B27" s="69" t="s">
        <v>105</v>
      </c>
      <c r="C27" s="12">
        <v>1781361.72</v>
      </c>
      <c r="D27" s="12">
        <v>1781361.72</v>
      </c>
      <c r="E27" s="12">
        <v>1781361.72</v>
      </c>
      <c r="F27" s="12"/>
      <c r="G27" s="14"/>
      <c r="H27" s="12"/>
      <c r="I27" s="12"/>
      <c r="J27" s="12"/>
      <c r="K27" s="12"/>
      <c r="L27" s="12"/>
      <c r="M27" s="14"/>
      <c r="N27" s="12"/>
      <c r="O27" s="12"/>
    </row>
    <row r="28" ht="20.25" customHeight="1">
      <c r="A28" s="70" t="s">
        <v>106</v>
      </c>
      <c r="B28" s="70" t="s">
        <v>107</v>
      </c>
      <c r="C28" s="12">
        <v>1781361.72</v>
      </c>
      <c r="D28" s="12">
        <v>1781361.72</v>
      </c>
      <c r="E28" s="12">
        <v>1781361.72</v>
      </c>
      <c r="F28" s="12"/>
      <c r="G28" s="14"/>
      <c r="H28" s="12"/>
      <c r="I28" s="12"/>
      <c r="J28" s="12"/>
      <c r="K28" s="12"/>
      <c r="L28" s="12"/>
      <c r="M28" s="14"/>
      <c r="N28" s="12"/>
      <c r="O28" s="12"/>
    </row>
    <row r="29" ht="17.25" customHeight="1">
      <c r="A29" s="71" t="s">
        <v>108</v>
      </c>
      <c r="B29" s="72" t="s">
        <v>108</v>
      </c>
      <c r="C29" s="12">
        <v>4123995439.02</v>
      </c>
      <c r="D29" s="12">
        <v>4123995439.02</v>
      </c>
      <c r="E29" s="12">
        <v>3675164239.02</v>
      </c>
      <c r="F29" s="12">
        <v>448831200</v>
      </c>
      <c r="G29" s="14"/>
      <c r="H29" s="12"/>
      <c r="I29" s="12"/>
      <c r="J29" s="12"/>
      <c r="K29" s="12"/>
      <c r="L29" s="12"/>
      <c r="M29" s="14"/>
      <c r="N29" s="12"/>
      <c r="O29" s="12"/>
    </row>
  </sheetData>
  <mergeCells>
    <mergeCell ref="A2:O2"/>
    <mergeCell ref="A3:L3"/>
    <mergeCell ref="D4:F4"/>
    <mergeCell ref="J4:O4"/>
    <mergeCell ref="A29:B29"/>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5C187-AAFC-6936-F98A-DC6E7BC176F5}" mc:Ignorable="x14ac xr xr2 xr3">
  <dimension ref="A1:D24"/>
  <sheetViews>
    <sheetView showZeros="0" topLeftCell="A1" workbookViewId="0">
      <selection activeCell="A24" sqref="A24"/>
    </sheetView>
  </sheetViews>
  <sheetFormatPr defaultRowHeight="14.25" defaultColWidth="9.140625" customHeight="1"/>
  <cols>
    <col min="1" max="1" width="49.28125" customWidth="1"/>
    <col min="2" max="2" width="43.28125" customWidth="1"/>
    <col min="3" max="3" width="48.57421875" customWidth="1"/>
    <col min="4" max="4" width="41.140625" customWidth="1"/>
  </cols>
  <sheetData>
    <row r="1" ht="14.25" customHeight="1">
      <c r="D1" s="6" t="s">
        <v>109</v>
      </c>
    </row>
    <row r="2" ht="31.5" customHeight="1">
      <c r="A2" s="2" t="s">
        <v>110</v>
      </c>
      <c r="B2" s="73"/>
      <c r="C2" s="73"/>
      <c r="D2" s="73"/>
    </row>
    <row r="3" ht="17.25" customHeight="1">
      <c r="A3" s="74" t="str">
        <f>"单位名称："&amp;"云南省社会保险局"</f>
        <v>单位名称：云南省社会保险局</v>
      </c>
      <c r="B3" s="5"/>
      <c r="C3" s="5"/>
      <c r="D3" s="1" t="s">
        <v>3</v>
      </c>
    </row>
    <row r="4" ht="24.75" customHeight="1">
      <c r="A4" s="7" t="s">
        <v>4</v>
      </c>
      <c r="B4" s="8"/>
      <c r="C4" s="7" t="s">
        <v>5</v>
      </c>
      <c r="D4" s="8"/>
    </row>
    <row r="5" ht="15.75" customHeight="1">
      <c r="A5" s="9" t="s">
        <v>6</v>
      </c>
      <c r="B5" s="75" t="s">
        <v>7</v>
      </c>
      <c r="C5" s="9" t="s">
        <v>111</v>
      </c>
      <c r="D5" s="75" t="s">
        <v>7</v>
      </c>
    </row>
    <row r="6" ht="14.25" customHeight="1">
      <c r="A6" s="10"/>
      <c r="B6" s="76"/>
      <c r="C6" s="10"/>
      <c r="D6" s="76"/>
    </row>
    <row r="7" ht="29.25" customHeight="1">
      <c r="A7" s="77" t="s">
        <v>112</v>
      </c>
      <c r="B7" s="25">
        <v>4123815539.02</v>
      </c>
      <c r="C7" s="78" t="s">
        <v>113</v>
      </c>
      <c r="D7" s="25">
        <v>4123995439.02</v>
      </c>
    </row>
    <row r="8" ht="29.25" customHeight="1">
      <c r="A8" s="79" t="s">
        <v>114</v>
      </c>
      <c r="B8" s="14">
        <v>4123815539.02</v>
      </c>
      <c r="C8" s="13" t="str">
        <f>"（一）"&amp;"社会保障和就业支出"</f>
        <v>（一）社会保障和就业支出</v>
      </c>
      <c r="D8" s="14">
        <v>4119922546.32</v>
      </c>
    </row>
    <row r="9" ht="29.25" customHeight="1">
      <c r="A9" s="79" t="s">
        <v>116</v>
      </c>
      <c r="B9" s="14"/>
      <c r="C9" s="13" t="str">
        <f>"（二）"&amp;"卫生健康支出"</f>
        <v>（二）卫生健康支出</v>
      </c>
      <c r="D9" s="14">
        <v>2291530.98</v>
      </c>
    </row>
    <row r="10" ht="29.25" customHeight="1">
      <c r="A10" s="79" t="s">
        <v>118</v>
      </c>
      <c r="B10" s="14"/>
      <c r="C10" s="13" t="str">
        <f>"（三）"&amp;"住房保障支出"</f>
        <v>（三）住房保障支出</v>
      </c>
      <c r="D10" s="14">
        <v>1781361.72</v>
      </c>
    </row>
    <row r="11" ht="29.25" customHeight="1">
      <c r="A11" s="80" t="s">
        <v>120</v>
      </c>
      <c r="B11" s="17">
        <v>179900</v>
      </c>
      <c r="C11" s="13" t="str">
        <f>"（四）"&amp;"转移性支出"</f>
        <v>（四）转移性支出</v>
      </c>
      <c r="D11" s="14"/>
    </row>
    <row r="12" ht="29.25" customHeight="1">
      <c r="A12" s="79" t="s">
        <v>114</v>
      </c>
      <c r="B12" s="12">
        <v>179900</v>
      </c>
      <c r="C12" s="18"/>
      <c r="D12" s="17"/>
    </row>
    <row r="13" ht="29.25" customHeight="1">
      <c r="A13" s="23" t="s">
        <v>116</v>
      </c>
      <c r="B13" s="12"/>
      <c r="C13" s="18"/>
      <c r="D13" s="17"/>
    </row>
    <row r="14" ht="29.25" customHeight="1">
      <c r="A14" s="23" t="s">
        <v>118</v>
      </c>
      <c r="B14" s="17"/>
      <c r="C14" s="18"/>
      <c r="D14" s="17"/>
    </row>
    <row r="15" ht="29.25" customHeight="1">
      <c r="A15" s="81"/>
      <c r="B15" s="17"/>
      <c r="C15" s="11" t="s">
        <v>122</v>
      </c>
      <c r="D15" s="17"/>
    </row>
    <row r="16" ht="29.25" customHeight="1">
      <c r="A16" s="81" t="s">
        <v>123</v>
      </c>
      <c r="B16" s="17">
        <v>4123995439.02</v>
      </c>
      <c r="C16" s="18" t="s">
        <v>31</v>
      </c>
      <c r="D16" s="17">
        <v>4123995439.02</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B893C-387E-E335-17E1-5687F7D3139F}" mc:Ignorable="x14ac xr xr2 xr3">
  <dimension ref="A1:G28"/>
  <sheetViews>
    <sheetView showZeros="0" topLeftCell="A1" workbookViewId="0">
      <selection activeCell="A24" sqref="A24"/>
    </sheetView>
  </sheetViews>
  <sheetFormatPr defaultRowHeight="14.25" defaultColWidth="9.140625" customHeight="1"/>
  <cols>
    <col min="1" max="1" width="20.140625" customWidth="1"/>
    <col min="2" max="2" width="37.28125" customWidth="1"/>
    <col min="3" max="3" width="24.28125" customWidth="1"/>
    <col min="4" max="6" width="25.00390625" customWidth="1"/>
    <col min="7" max="7" width="24.28125" customWidth="1"/>
  </cols>
  <sheetData>
    <row r="1" ht="12" customHeight="1">
      <c r="D1" s="82"/>
      <c r="F1" s="57"/>
      <c r="G1" s="57" t="s">
        <v>124</v>
      </c>
    </row>
    <row r="2" ht="39" customHeight="1">
      <c r="A2" s="83" t="s">
        <v>125</v>
      </c>
      <c r="B2" s="83"/>
      <c r="C2" s="83"/>
      <c r="D2" s="83"/>
      <c r="E2" s="83"/>
      <c r="F2" s="83"/>
      <c r="G2" s="83"/>
    </row>
    <row r="3" ht="18" customHeight="1">
      <c r="A3" s="74" t="str">
        <f>"单位名称："&amp;"云南省社会保险局"</f>
        <v>单位名称：云南省社会保险局</v>
      </c>
      <c r="F3" s="61"/>
      <c r="G3" s="61" t="s">
        <v>3</v>
      </c>
    </row>
    <row r="4" ht="20.25" customHeight="1">
      <c r="A4" s="84" t="s">
        <v>126</v>
      </c>
      <c r="B4" s="85"/>
      <c r="C4" s="86" t="s">
        <v>36</v>
      </c>
      <c r="D4" s="87" t="s">
        <v>63</v>
      </c>
      <c r="E4" s="87"/>
      <c r="F4" s="8"/>
      <c r="G4" s="86" t="s">
        <v>64</v>
      </c>
    </row>
    <row r="5" ht="20.25" customHeight="1">
      <c r="A5" s="88" t="s">
        <v>54</v>
      </c>
      <c r="B5" s="89" t="s">
        <v>55</v>
      </c>
      <c r="C5" s="90"/>
      <c r="D5" s="90" t="s">
        <v>38</v>
      </c>
      <c r="E5" s="90" t="s">
        <v>127</v>
      </c>
      <c r="F5" s="90" t="s">
        <v>128</v>
      </c>
      <c r="G5" s="90"/>
    </row>
    <row r="6" ht="13.5" customHeight="1">
      <c r="A6" s="91" t="s">
        <v>129</v>
      </c>
      <c r="B6" s="91" t="s">
        <v>130</v>
      </c>
      <c r="C6" s="91" t="s">
        <v>131</v>
      </c>
      <c r="D6" s="63"/>
      <c r="E6" s="91" t="s">
        <v>132</v>
      </c>
      <c r="F6" s="91" t="s">
        <v>133</v>
      </c>
      <c r="G6" s="91" t="s">
        <v>134</v>
      </c>
    </row>
    <row r="7" ht="18" customHeight="1">
      <c r="A7" s="54" t="s">
        <v>65</v>
      </c>
      <c r="B7" s="54" t="s">
        <v>66</v>
      </c>
      <c r="C7" s="26">
        <v>4119742646.32</v>
      </c>
      <c r="D7" s="26">
        <v>3671091346.32</v>
      </c>
      <c r="E7" s="26">
        <v>18045542.9</v>
      </c>
      <c r="F7" s="26">
        <v>3653045803.42</v>
      </c>
      <c r="G7" s="26">
        <v>448651300</v>
      </c>
    </row>
    <row r="8" ht="18" customHeight="1">
      <c r="A8" s="54" t="s">
        <v>67</v>
      </c>
      <c r="B8" s="69" t="s">
        <v>68</v>
      </c>
      <c r="C8" s="26">
        <v>25509010.82</v>
      </c>
      <c r="D8" s="26">
        <v>18857710.82</v>
      </c>
      <c r="E8" s="26">
        <v>15827567.4</v>
      </c>
      <c r="F8" s="26">
        <v>3030143.42</v>
      </c>
      <c r="G8" s="26">
        <v>6651300</v>
      </c>
    </row>
    <row r="9" ht="18" customHeight="1">
      <c r="A9" s="54" t="s">
        <v>69</v>
      </c>
      <c r="B9" s="70" t="s">
        <v>70</v>
      </c>
      <c r="C9" s="26">
        <v>18857710.82</v>
      </c>
      <c r="D9" s="26">
        <v>18857710.82</v>
      </c>
      <c r="E9" s="26">
        <v>15827567.4</v>
      </c>
      <c r="F9" s="26">
        <v>3030143.42</v>
      </c>
      <c r="G9" s="26"/>
    </row>
    <row r="10" ht="18" customHeight="1">
      <c r="A10" s="54" t="s">
        <v>71</v>
      </c>
      <c r="B10" s="70" t="s">
        <v>72</v>
      </c>
      <c r="C10" s="26">
        <v>6651300</v>
      </c>
      <c r="D10" s="26"/>
      <c r="E10" s="26"/>
      <c r="F10" s="26"/>
      <c r="G10" s="26">
        <v>6651300</v>
      </c>
    </row>
    <row r="11" ht="18" customHeight="1">
      <c r="A11" s="54" t="s">
        <v>75</v>
      </c>
      <c r="B11" s="69" t="s">
        <v>76</v>
      </c>
      <c r="C11" s="26">
        <v>3652212247.52</v>
      </c>
      <c r="D11" s="26">
        <v>3652212247.52</v>
      </c>
      <c r="E11" s="26">
        <v>2196587.52</v>
      </c>
      <c r="F11" s="26">
        <v>3650015660</v>
      </c>
      <c r="G11" s="26"/>
    </row>
    <row r="12" ht="18" customHeight="1">
      <c r="A12" s="54" t="s">
        <v>77</v>
      </c>
      <c r="B12" s="70" t="s">
        <v>78</v>
      </c>
      <c r="C12" s="26">
        <v>15660</v>
      </c>
      <c r="D12" s="26">
        <v>15660</v>
      </c>
      <c r="E12" s="26"/>
      <c r="F12" s="26">
        <v>15660</v>
      </c>
      <c r="G12" s="26"/>
    </row>
    <row r="13" ht="18" customHeight="1">
      <c r="A13" s="54" t="s">
        <v>79</v>
      </c>
      <c r="B13" s="70" t="s">
        <v>80</v>
      </c>
      <c r="C13" s="26">
        <v>2196587.52</v>
      </c>
      <c r="D13" s="26">
        <v>2196587.52</v>
      </c>
      <c r="E13" s="26">
        <v>2196587.52</v>
      </c>
      <c r="F13" s="26"/>
      <c r="G13" s="26"/>
    </row>
    <row r="14" ht="18" customHeight="1">
      <c r="A14" s="54" t="s">
        <v>81</v>
      </c>
      <c r="B14" s="70" t="s">
        <v>82</v>
      </c>
      <c r="C14" s="26">
        <v>400000000</v>
      </c>
      <c r="D14" s="26">
        <v>400000000</v>
      </c>
      <c r="E14" s="26"/>
      <c r="F14" s="26">
        <v>400000000</v>
      </c>
      <c r="G14" s="26"/>
    </row>
    <row r="15" ht="18" customHeight="1">
      <c r="A15" s="54" t="s">
        <v>83</v>
      </c>
      <c r="B15" s="70" t="s">
        <v>84</v>
      </c>
      <c r="C15" s="26">
        <v>3250000000</v>
      </c>
      <c r="D15" s="26">
        <v>3250000000</v>
      </c>
      <c r="E15" s="26"/>
      <c r="F15" s="26">
        <v>3250000000</v>
      </c>
      <c r="G15" s="26"/>
    </row>
    <row r="16" ht="18" customHeight="1">
      <c r="A16" s="54" t="s">
        <v>85</v>
      </c>
      <c r="B16" s="69" t="s">
        <v>86</v>
      </c>
      <c r="C16" s="26">
        <v>442000000</v>
      </c>
      <c r="D16" s="26"/>
      <c r="E16" s="26"/>
      <c r="F16" s="26"/>
      <c r="G16" s="26">
        <v>442000000</v>
      </c>
    </row>
    <row r="17" ht="18" customHeight="1">
      <c r="A17" s="54" t="s">
        <v>87</v>
      </c>
      <c r="B17" s="70" t="s">
        <v>88</v>
      </c>
      <c r="C17" s="26">
        <v>442000000</v>
      </c>
      <c r="D17" s="26"/>
      <c r="E17" s="26"/>
      <c r="F17" s="26"/>
      <c r="G17" s="26">
        <v>442000000</v>
      </c>
    </row>
    <row r="18" ht="18" customHeight="1">
      <c r="A18" s="54" t="s">
        <v>89</v>
      </c>
      <c r="B18" s="69" t="s">
        <v>90</v>
      </c>
      <c r="C18" s="26">
        <v>21387.98</v>
      </c>
      <c r="D18" s="26">
        <v>21387.98</v>
      </c>
      <c r="E18" s="26">
        <v>21387.98</v>
      </c>
      <c r="F18" s="26"/>
      <c r="G18" s="26"/>
    </row>
    <row r="19" ht="18" customHeight="1">
      <c r="A19" s="54" t="s">
        <v>91</v>
      </c>
      <c r="B19" s="70" t="s">
        <v>90</v>
      </c>
      <c r="C19" s="26">
        <v>21387.98</v>
      </c>
      <c r="D19" s="26">
        <v>21387.98</v>
      </c>
      <c r="E19" s="26">
        <v>21387.98</v>
      </c>
      <c r="F19" s="26"/>
      <c r="G19" s="26"/>
    </row>
    <row r="20" ht="18" customHeight="1">
      <c r="A20" s="54" t="s">
        <v>92</v>
      </c>
      <c r="B20" s="54" t="s">
        <v>93</v>
      </c>
      <c r="C20" s="26">
        <v>2291530.98</v>
      </c>
      <c r="D20" s="26">
        <v>2291530.98</v>
      </c>
      <c r="E20" s="26">
        <v>2291530.98</v>
      </c>
      <c r="F20" s="26"/>
      <c r="G20" s="26"/>
    </row>
    <row r="21" ht="18" customHeight="1">
      <c r="A21" s="54" t="s">
        <v>94</v>
      </c>
      <c r="B21" s="69" t="s">
        <v>95</v>
      </c>
      <c r="C21" s="26">
        <v>2291530.98</v>
      </c>
      <c r="D21" s="26">
        <v>2291530.98</v>
      </c>
      <c r="E21" s="26">
        <v>2291530.98</v>
      </c>
      <c r="F21" s="26"/>
      <c r="G21" s="26"/>
    </row>
    <row r="22" ht="18" customHeight="1">
      <c r="A22" s="54" t="s">
        <v>96</v>
      </c>
      <c r="B22" s="70" t="s">
        <v>97</v>
      </c>
      <c r="C22" s="26">
        <v>1482696.58</v>
      </c>
      <c r="D22" s="26">
        <v>1482696.58</v>
      </c>
      <c r="E22" s="26">
        <v>1482696.58</v>
      </c>
      <c r="F22" s="26"/>
      <c r="G22" s="26"/>
    </row>
    <row r="23" ht="18" customHeight="1">
      <c r="A23" s="54" t="s">
        <v>98</v>
      </c>
      <c r="B23" s="70" t="s">
        <v>99</v>
      </c>
      <c r="C23" s="26">
        <v>760084.4</v>
      </c>
      <c r="D23" s="26">
        <v>760084.4</v>
      </c>
      <c r="E23" s="26">
        <v>760084.4</v>
      </c>
      <c r="F23" s="26"/>
      <c r="G23" s="26"/>
    </row>
    <row r="24" ht="18" customHeight="1">
      <c r="A24" s="54" t="s">
        <v>100</v>
      </c>
      <c r="B24" s="70" t="s">
        <v>101</v>
      </c>
      <c r="C24" s="26">
        <v>48750</v>
      </c>
      <c r="D24" s="26">
        <v>48750</v>
      </c>
      <c r="E24" s="26">
        <v>48750</v>
      </c>
      <c r="F24" s="26"/>
      <c r="G24" s="26"/>
    </row>
    <row r="25" ht="18" customHeight="1">
      <c r="A25" s="54" t="s">
        <v>102</v>
      </c>
      <c r="B25" s="54" t="s">
        <v>103</v>
      </c>
      <c r="C25" s="26">
        <v>1781361.72</v>
      </c>
      <c r="D25" s="26">
        <v>1781361.72</v>
      </c>
      <c r="E25" s="26">
        <v>1781361.72</v>
      </c>
      <c r="F25" s="26"/>
      <c r="G25" s="26"/>
    </row>
    <row r="26" ht="18" customHeight="1">
      <c r="A26" s="54" t="s">
        <v>104</v>
      </c>
      <c r="B26" s="69" t="s">
        <v>105</v>
      </c>
      <c r="C26" s="26">
        <v>1781361.72</v>
      </c>
      <c r="D26" s="26">
        <v>1781361.72</v>
      </c>
      <c r="E26" s="26">
        <v>1781361.72</v>
      </c>
      <c r="F26" s="26"/>
      <c r="G26" s="26"/>
    </row>
    <row r="27" ht="18" customHeight="1">
      <c r="A27" s="54" t="s">
        <v>106</v>
      </c>
      <c r="B27" s="70" t="s">
        <v>107</v>
      </c>
      <c r="C27" s="26">
        <v>1781361.72</v>
      </c>
      <c r="D27" s="26">
        <v>1781361.72</v>
      </c>
      <c r="E27" s="26">
        <v>1781361.72</v>
      </c>
      <c r="F27" s="26"/>
      <c r="G27" s="26"/>
    </row>
    <row r="28" ht="18" customHeight="1">
      <c r="A28" s="50" t="s">
        <v>108</v>
      </c>
      <c r="B28" s="92" t="s">
        <v>108</v>
      </c>
      <c r="C28" s="26">
        <v>4123815539.02</v>
      </c>
      <c r="D28" s="26">
        <v>3675164239.02</v>
      </c>
      <c r="E28" s="26">
        <v>22118435.6</v>
      </c>
      <c r="F28" s="26">
        <v>3653045803.42</v>
      </c>
      <c r="G28" s="26">
        <v>448651300</v>
      </c>
    </row>
  </sheetData>
  <mergeCells>
    <mergeCell ref="A2:G2"/>
    <mergeCell ref="A3:E3"/>
    <mergeCell ref="A4:B4"/>
    <mergeCell ref="D4:F4"/>
    <mergeCell ref="A28:B28"/>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41945-7DE4-3229-797F-C1B5E6AB65F4}" mc:Ignorable="x14ac xr xr2 xr3">
  <dimension ref="A1:F24"/>
  <sheetViews>
    <sheetView showZeros="0" topLeftCell="A1" workbookViewId="0">
      <selection activeCell="A24" sqref="A24"/>
    </sheetView>
  </sheetViews>
  <sheetFormatPr defaultRowHeight="14.25" defaultColWidth="9.140625" customHeight="1"/>
  <cols>
    <col min="1" max="1" width="27.421875" customWidth="1"/>
    <col min="2" max="6" width="31.140625" customWidth="1"/>
  </cols>
  <sheetData>
    <row r="1" ht="12" customHeight="1">
      <c r="A1" s="93"/>
      <c r="B1" s="93"/>
      <c r="C1" s="94"/>
      <c r="F1" s="95" t="s">
        <v>135</v>
      </c>
    </row>
    <row r="2" ht="25.5" customHeight="1">
      <c r="A2" s="96" t="s">
        <v>136</v>
      </c>
      <c r="B2" s="96"/>
      <c r="C2" s="96"/>
      <c r="D2" s="96"/>
      <c r="E2" s="96"/>
      <c r="F2" s="96"/>
    </row>
    <row r="3" ht="15.75" customHeight="1">
      <c r="A3" s="74" t="str">
        <f>"单位名称："&amp;"云南省社会保险局"</f>
        <v>单位名称：云南省社会保险局</v>
      </c>
      <c r="B3" s="93"/>
      <c r="C3" s="94"/>
      <c r="F3" s="95" t="s">
        <v>137</v>
      </c>
    </row>
    <row r="4" ht="19.5" customHeight="1">
      <c r="A4" s="62" t="s">
        <v>138</v>
      </c>
      <c r="B4" s="9" t="s">
        <v>139</v>
      </c>
      <c r="C4" s="7" t="s">
        <v>140</v>
      </c>
      <c r="D4" s="87"/>
      <c r="E4" s="8"/>
      <c r="F4" s="9" t="s">
        <v>141</v>
      </c>
    </row>
    <row r="5" ht="19.5" customHeight="1">
      <c r="A5" s="76"/>
      <c r="B5" s="10"/>
      <c r="C5" s="63" t="s">
        <v>38</v>
      </c>
      <c r="D5" s="63" t="s">
        <v>142</v>
      </c>
      <c r="E5" s="63" t="s">
        <v>143</v>
      </c>
      <c r="F5" s="10"/>
    </row>
    <row r="6" ht="18.75" customHeight="1">
      <c r="A6" s="97">
        <v>1</v>
      </c>
      <c r="B6" s="97">
        <v>2</v>
      </c>
      <c r="C6" s="98">
        <v>3</v>
      </c>
      <c r="D6" s="97">
        <v>4</v>
      </c>
      <c r="E6" s="97">
        <v>5</v>
      </c>
      <c r="F6" s="97">
        <v>6</v>
      </c>
    </row>
    <row r="7" ht="18.75" customHeight="1">
      <c r="A7" s="12">
        <v>136000</v>
      </c>
      <c r="B7" s="12"/>
      <c r="C7" s="99">
        <v>38000</v>
      </c>
      <c r="D7" s="12"/>
      <c r="E7" s="12">
        <v>38000</v>
      </c>
      <c r="F7" s="12">
        <v>98000</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033D6-13FF-9F94-5EEF-24EC94EEED35}" mc:Ignorable="x14ac xr xr2 xr3">
  <dimension ref="A1:W37"/>
  <sheetViews>
    <sheetView showZeros="0" topLeftCell="A1" workbookViewId="0">
      <selection activeCell="A24" sqref="A24"/>
    </sheetView>
  </sheetViews>
  <sheetFormatPr defaultRowHeight="14.25" defaultColWidth="9.140625" customHeight="1"/>
  <cols>
    <col min="1" max="1" width="28.7109375" customWidth="1"/>
    <col min="2" max="3" width="23.8515625" customWidth="1"/>
    <col min="4" max="4" width="14.57421875" customWidth="1"/>
    <col min="5" max="5" width="18.421875" customWidth="1"/>
    <col min="6" max="6" width="14.7109375" customWidth="1"/>
    <col min="7" max="7" width="18.8515625" customWidth="1"/>
    <col min="8" max="13" width="15.28125" customWidth="1"/>
    <col min="14" max="16" width="14.7109375" customWidth="1"/>
    <col min="17" max="17" width="14.8515625" customWidth="1"/>
    <col min="18" max="23" width="15.00390625" customWidth="1"/>
  </cols>
  <sheetData>
    <row r="1" ht="13.5" customHeight="1">
      <c r="D1" s="100"/>
      <c r="E1" s="100"/>
      <c r="F1" s="100"/>
      <c r="G1" s="100"/>
      <c r="U1" s="82"/>
      <c r="W1" s="57" t="s">
        <v>144</v>
      </c>
    </row>
    <row r="2" ht="27.75" customHeight="1">
      <c r="A2" s="30" t="s">
        <v>145</v>
      </c>
      <c r="B2" s="30"/>
      <c r="C2" s="30"/>
      <c r="D2" s="30"/>
      <c r="E2" s="30"/>
      <c r="F2" s="30"/>
      <c r="G2" s="30"/>
      <c r="H2" s="30"/>
      <c r="I2" s="30"/>
      <c r="J2" s="30"/>
      <c r="K2" s="30"/>
      <c r="L2" s="30"/>
      <c r="M2" s="30"/>
      <c r="N2" s="30"/>
      <c r="O2" s="30"/>
      <c r="P2" s="30"/>
      <c r="Q2" s="30"/>
      <c r="R2" s="30"/>
      <c r="S2" s="30"/>
      <c r="T2" s="30"/>
      <c r="U2" s="30"/>
      <c r="V2" s="30"/>
      <c r="W2" s="30"/>
    </row>
    <row r="3" ht="13.5" customHeight="1">
      <c r="A3" s="74" t="str">
        <f>"单位名称："&amp;"云南省社会保险局"</f>
        <v>单位名称：云南省社会保险局</v>
      </c>
      <c r="B3" s="101"/>
      <c r="C3" s="101"/>
      <c r="D3" s="101"/>
      <c r="E3" s="101"/>
      <c r="F3" s="101"/>
      <c r="G3" s="101"/>
      <c r="H3" s="32"/>
      <c r="I3" s="32"/>
      <c r="J3" s="32"/>
      <c r="K3" s="32"/>
      <c r="L3" s="32"/>
      <c r="M3" s="32"/>
      <c r="N3" s="32"/>
      <c r="O3" s="32"/>
      <c r="P3" s="32"/>
      <c r="Q3" s="32"/>
      <c r="U3" s="82"/>
      <c r="W3" s="61" t="s">
        <v>137</v>
      </c>
    </row>
    <row r="4" ht="21.75" customHeight="1">
      <c r="A4" s="102" t="s">
        <v>146</v>
      </c>
      <c r="B4" s="102" t="s">
        <v>147</v>
      </c>
      <c r="C4" s="102" t="s">
        <v>148</v>
      </c>
      <c r="D4" s="62" t="s">
        <v>149</v>
      </c>
      <c r="E4" s="62" t="s">
        <v>150</v>
      </c>
      <c r="F4" s="62" t="s">
        <v>151</v>
      </c>
      <c r="G4" s="62" t="s">
        <v>152</v>
      </c>
      <c r="H4" s="63" t="s">
        <v>153</v>
      </c>
      <c r="I4" s="63"/>
      <c r="J4" s="63"/>
      <c r="K4" s="63"/>
      <c r="L4" s="103"/>
      <c r="M4" s="103"/>
      <c r="N4" s="103"/>
      <c r="O4" s="103"/>
      <c r="P4" s="103"/>
      <c r="Q4" s="104"/>
      <c r="R4" s="63"/>
      <c r="S4" s="63"/>
      <c r="T4" s="63"/>
      <c r="U4" s="63"/>
      <c r="V4" s="63"/>
      <c r="W4" s="63"/>
    </row>
    <row r="5" ht="21.75" customHeight="1">
      <c r="A5" s="105"/>
      <c r="B5" s="105"/>
      <c r="C5" s="105"/>
      <c r="D5" s="106"/>
      <c r="E5" s="106"/>
      <c r="F5" s="106"/>
      <c r="G5" s="106"/>
      <c r="H5" s="63" t="s">
        <v>36</v>
      </c>
      <c r="I5" s="104" t="s">
        <v>39</v>
      </c>
      <c r="J5" s="104"/>
      <c r="K5" s="104"/>
      <c r="L5" s="103"/>
      <c r="M5" s="103"/>
      <c r="N5" s="103" t="s">
        <v>154</v>
      </c>
      <c r="O5" s="103"/>
      <c r="P5" s="103"/>
      <c r="Q5" s="104" t="s">
        <v>42</v>
      </c>
      <c r="R5" s="63" t="s">
        <v>57</v>
      </c>
      <c r="S5" s="104"/>
      <c r="T5" s="104"/>
      <c r="U5" s="104"/>
      <c r="V5" s="104"/>
      <c r="W5" s="104"/>
    </row>
    <row r="6" ht="15" customHeight="1">
      <c r="A6" s="107"/>
      <c r="B6" s="107"/>
      <c r="C6" s="107"/>
      <c r="D6" s="76"/>
      <c r="E6" s="76"/>
      <c r="F6" s="76"/>
      <c r="G6" s="76"/>
      <c r="H6" s="63"/>
      <c r="I6" s="104" t="s">
        <v>155</v>
      </c>
      <c r="J6" s="104" t="s">
        <v>156</v>
      </c>
      <c r="K6" s="104" t="s">
        <v>157</v>
      </c>
      <c r="L6" s="108" t="s">
        <v>158</v>
      </c>
      <c r="M6" s="108" t="s">
        <v>159</v>
      </c>
      <c r="N6" s="108" t="s">
        <v>39</v>
      </c>
      <c r="O6" s="108" t="s">
        <v>40</v>
      </c>
      <c r="P6" s="108" t="s">
        <v>41</v>
      </c>
      <c r="Q6" s="104"/>
      <c r="R6" s="104" t="s">
        <v>38</v>
      </c>
      <c r="S6" s="104" t="s">
        <v>49</v>
      </c>
      <c r="T6" s="104" t="s">
        <v>160</v>
      </c>
      <c r="U6" s="104" t="s">
        <v>45</v>
      </c>
      <c r="V6" s="104" t="s">
        <v>46</v>
      </c>
      <c r="W6" s="104" t="s">
        <v>47</v>
      </c>
    </row>
    <row r="7" ht="27.75" customHeight="1">
      <c r="A7" s="107"/>
      <c r="B7" s="107"/>
      <c r="C7" s="107"/>
      <c r="D7" s="76"/>
      <c r="E7" s="76"/>
      <c r="F7" s="76"/>
      <c r="G7" s="76"/>
      <c r="H7" s="63"/>
      <c r="I7" s="104"/>
      <c r="J7" s="104"/>
      <c r="K7" s="104"/>
      <c r="L7" s="108"/>
      <c r="M7" s="108"/>
      <c r="N7" s="108"/>
      <c r="O7" s="108"/>
      <c r="P7" s="108"/>
      <c r="Q7" s="104"/>
      <c r="R7" s="104"/>
      <c r="S7" s="104"/>
      <c r="T7" s="104"/>
      <c r="U7" s="104"/>
      <c r="V7" s="104"/>
      <c r="W7" s="104"/>
    </row>
    <row r="8" ht="15" customHeight="1">
      <c r="A8" s="109">
        <v>1</v>
      </c>
      <c r="B8" s="109">
        <v>2</v>
      </c>
      <c r="C8" s="109">
        <v>3</v>
      </c>
      <c r="D8" s="109">
        <v>4</v>
      </c>
      <c r="E8" s="109">
        <v>5</v>
      </c>
      <c r="F8" s="109">
        <v>6</v>
      </c>
      <c r="G8" s="109">
        <v>7</v>
      </c>
      <c r="H8" s="109">
        <v>8</v>
      </c>
      <c r="I8" s="109">
        <v>9</v>
      </c>
      <c r="J8" s="109">
        <v>10</v>
      </c>
      <c r="K8" s="109">
        <v>11</v>
      </c>
      <c r="L8" s="109">
        <v>12</v>
      </c>
      <c r="M8" s="109">
        <v>13</v>
      </c>
      <c r="N8" s="109">
        <v>14</v>
      </c>
      <c r="O8" s="109">
        <v>15</v>
      </c>
      <c r="P8" s="109">
        <v>16</v>
      </c>
      <c r="Q8" s="109">
        <v>17</v>
      </c>
      <c r="R8" s="109">
        <v>18</v>
      </c>
      <c r="S8" s="109">
        <v>19</v>
      </c>
      <c r="T8" s="109">
        <v>20</v>
      </c>
      <c r="U8" s="109">
        <v>21</v>
      </c>
      <c r="V8" s="109">
        <v>22</v>
      </c>
      <c r="W8" s="109">
        <v>23</v>
      </c>
    </row>
    <row r="9" ht="18.75" customHeight="1">
      <c r="A9" s="13" t="s">
        <v>51</v>
      </c>
      <c r="B9" s="110"/>
      <c r="C9" s="13"/>
      <c r="D9" s="13"/>
      <c r="E9" s="13"/>
      <c r="F9" s="13"/>
      <c r="G9" s="13"/>
      <c r="H9" s="26">
        <v>3675164239.02</v>
      </c>
      <c r="I9" s="26">
        <v>3675164239.02</v>
      </c>
      <c r="J9" s="26">
        <v>6217864.79</v>
      </c>
      <c r="K9" s="26"/>
      <c r="L9" s="26">
        <v>18946374.23</v>
      </c>
      <c r="M9" s="26">
        <v>3650000000</v>
      </c>
      <c r="N9" s="26"/>
      <c r="O9" s="26"/>
      <c r="P9" s="26"/>
      <c r="Q9" s="26"/>
      <c r="R9" s="26"/>
      <c r="S9" s="26"/>
      <c r="T9" s="26"/>
      <c r="U9" s="26"/>
      <c r="V9" s="26"/>
      <c r="W9" s="26"/>
    </row>
    <row r="10" ht="31.5" customHeight="1">
      <c r="A10" s="111" t="s">
        <v>51</v>
      </c>
      <c r="B10" s="110" t="s">
        <v>161</v>
      </c>
      <c r="C10" s="13" t="s">
        <v>162</v>
      </c>
      <c r="D10" s="13" t="s">
        <v>69</v>
      </c>
      <c r="E10" s="13" t="s">
        <v>70</v>
      </c>
      <c r="F10" s="13" t="s">
        <v>163</v>
      </c>
      <c r="G10" s="13" t="s">
        <v>164</v>
      </c>
      <c r="H10" s="26">
        <v>5286103.2</v>
      </c>
      <c r="I10" s="26">
        <v>5286103.2</v>
      </c>
      <c r="J10" s="26">
        <v>1321525.8</v>
      </c>
      <c r="K10" s="26"/>
      <c r="L10" s="26">
        <v>3964577.4</v>
      </c>
      <c r="M10" s="26"/>
      <c r="N10" s="26"/>
      <c r="O10" s="26"/>
      <c r="P10" s="26"/>
      <c r="Q10" s="26"/>
      <c r="R10" s="26"/>
      <c r="S10" s="26"/>
      <c r="T10" s="26"/>
      <c r="U10" s="26"/>
      <c r="V10" s="26"/>
      <c r="W10" s="26"/>
    </row>
    <row r="11" ht="31.5" customHeight="1">
      <c r="A11" s="111" t="s">
        <v>51</v>
      </c>
      <c r="B11" s="110" t="s">
        <v>161</v>
      </c>
      <c r="C11" s="13" t="s">
        <v>162</v>
      </c>
      <c r="D11" s="13" t="s">
        <v>69</v>
      </c>
      <c r="E11" s="13" t="s">
        <v>70</v>
      </c>
      <c r="F11" s="13" t="s">
        <v>165</v>
      </c>
      <c r="G11" s="13" t="s">
        <v>166</v>
      </c>
      <c r="H11" s="26">
        <v>6878541.6</v>
      </c>
      <c r="I11" s="26">
        <v>6878541.6</v>
      </c>
      <c r="J11" s="26">
        <v>1719635.4</v>
      </c>
      <c r="K11" s="26"/>
      <c r="L11" s="26">
        <v>5158906.2</v>
      </c>
      <c r="M11" s="26"/>
      <c r="N11" s="26"/>
      <c r="O11" s="26"/>
      <c r="P11" s="26"/>
      <c r="Q11" s="26"/>
      <c r="R11" s="26"/>
      <c r="S11" s="26"/>
      <c r="T11" s="26"/>
      <c r="U11" s="26"/>
      <c r="V11" s="26"/>
      <c r="W11" s="26"/>
    </row>
    <row r="12" ht="31.5" customHeight="1">
      <c r="A12" s="111" t="s">
        <v>51</v>
      </c>
      <c r="B12" s="110" t="s">
        <v>161</v>
      </c>
      <c r="C12" s="13" t="s">
        <v>162</v>
      </c>
      <c r="D12" s="13" t="s">
        <v>69</v>
      </c>
      <c r="E12" s="13" t="s">
        <v>70</v>
      </c>
      <c r="F12" s="13" t="s">
        <v>167</v>
      </c>
      <c r="G12" s="13" t="s">
        <v>168</v>
      </c>
      <c r="H12" s="26">
        <v>476508.6</v>
      </c>
      <c r="I12" s="26">
        <v>476508.6</v>
      </c>
      <c r="J12" s="26">
        <v>119127.15</v>
      </c>
      <c r="K12" s="26"/>
      <c r="L12" s="26">
        <v>357381.45</v>
      </c>
      <c r="M12" s="26"/>
      <c r="N12" s="26"/>
      <c r="O12" s="26"/>
      <c r="P12" s="26"/>
      <c r="Q12" s="26"/>
      <c r="R12" s="26"/>
      <c r="S12" s="26"/>
      <c r="T12" s="26"/>
      <c r="U12" s="26"/>
      <c r="V12" s="26"/>
      <c r="W12" s="26"/>
    </row>
    <row r="13" ht="31.5" customHeight="1">
      <c r="A13" s="111" t="s">
        <v>51</v>
      </c>
      <c r="B13" s="110" t="s">
        <v>169</v>
      </c>
      <c r="C13" s="13" t="s">
        <v>170</v>
      </c>
      <c r="D13" s="13" t="s">
        <v>79</v>
      </c>
      <c r="E13" s="13" t="s">
        <v>80</v>
      </c>
      <c r="F13" s="13" t="s">
        <v>171</v>
      </c>
      <c r="G13" s="13" t="s">
        <v>172</v>
      </c>
      <c r="H13" s="26">
        <v>2196587.52</v>
      </c>
      <c r="I13" s="26">
        <v>2196587.52</v>
      </c>
      <c r="J13" s="26">
        <v>549146.88</v>
      </c>
      <c r="K13" s="26"/>
      <c r="L13" s="26">
        <v>1647440.64</v>
      </c>
      <c r="M13" s="26"/>
      <c r="N13" s="26"/>
      <c r="O13" s="26"/>
      <c r="P13" s="26"/>
      <c r="Q13" s="26"/>
      <c r="R13" s="26"/>
      <c r="S13" s="26"/>
      <c r="T13" s="26"/>
      <c r="U13" s="26"/>
      <c r="V13" s="26"/>
      <c r="W13" s="26"/>
    </row>
    <row r="14" ht="31.5" customHeight="1">
      <c r="A14" s="111" t="s">
        <v>51</v>
      </c>
      <c r="B14" s="110" t="s">
        <v>169</v>
      </c>
      <c r="C14" s="13" t="s">
        <v>170</v>
      </c>
      <c r="D14" s="13" t="s">
        <v>91</v>
      </c>
      <c r="E14" s="13" t="s">
        <v>90</v>
      </c>
      <c r="F14" s="13" t="s">
        <v>173</v>
      </c>
      <c r="G14" s="13" t="s">
        <v>174</v>
      </c>
      <c r="H14" s="26">
        <v>21387.98</v>
      </c>
      <c r="I14" s="26">
        <v>21387.98</v>
      </c>
      <c r="J14" s="26">
        <v>5347</v>
      </c>
      <c r="K14" s="26"/>
      <c r="L14" s="26">
        <v>16040.98</v>
      </c>
      <c r="M14" s="26"/>
      <c r="N14" s="26"/>
      <c r="O14" s="26"/>
      <c r="P14" s="26"/>
      <c r="Q14" s="26"/>
      <c r="R14" s="26"/>
      <c r="S14" s="26"/>
      <c r="T14" s="26"/>
      <c r="U14" s="26"/>
      <c r="V14" s="26"/>
      <c r="W14" s="26"/>
    </row>
    <row r="15" ht="31.5" customHeight="1">
      <c r="A15" s="111" t="s">
        <v>51</v>
      </c>
      <c r="B15" s="110" t="s">
        <v>169</v>
      </c>
      <c r="C15" s="13" t="s">
        <v>170</v>
      </c>
      <c r="D15" s="13" t="s">
        <v>96</v>
      </c>
      <c r="E15" s="13" t="s">
        <v>97</v>
      </c>
      <c r="F15" s="13" t="s">
        <v>175</v>
      </c>
      <c r="G15" s="13" t="s">
        <v>176</v>
      </c>
      <c r="H15" s="26">
        <v>1482696.58</v>
      </c>
      <c r="I15" s="26">
        <v>1482696.58</v>
      </c>
      <c r="J15" s="26">
        <v>370674.15</v>
      </c>
      <c r="K15" s="26"/>
      <c r="L15" s="26">
        <v>1112022.43</v>
      </c>
      <c r="M15" s="26"/>
      <c r="N15" s="26"/>
      <c r="O15" s="26"/>
      <c r="P15" s="26"/>
      <c r="Q15" s="26"/>
      <c r="R15" s="26"/>
      <c r="S15" s="26"/>
      <c r="T15" s="26"/>
      <c r="U15" s="26"/>
      <c r="V15" s="26"/>
      <c r="W15" s="26"/>
    </row>
    <row r="16" ht="31.5" customHeight="1">
      <c r="A16" s="111" t="s">
        <v>51</v>
      </c>
      <c r="B16" s="110" t="s">
        <v>169</v>
      </c>
      <c r="C16" s="13" t="s">
        <v>170</v>
      </c>
      <c r="D16" s="13" t="s">
        <v>98</v>
      </c>
      <c r="E16" s="13" t="s">
        <v>99</v>
      </c>
      <c r="F16" s="13" t="s">
        <v>177</v>
      </c>
      <c r="G16" s="13" t="s">
        <v>178</v>
      </c>
      <c r="H16" s="26">
        <v>760084.4</v>
      </c>
      <c r="I16" s="26">
        <v>760084.4</v>
      </c>
      <c r="J16" s="26">
        <v>190021.1</v>
      </c>
      <c r="K16" s="26"/>
      <c r="L16" s="26">
        <v>570063.3</v>
      </c>
      <c r="M16" s="26"/>
      <c r="N16" s="26"/>
      <c r="O16" s="26"/>
      <c r="P16" s="26"/>
      <c r="Q16" s="26"/>
      <c r="R16" s="26"/>
      <c r="S16" s="26"/>
      <c r="T16" s="26"/>
      <c r="U16" s="26"/>
      <c r="V16" s="26"/>
      <c r="W16" s="26"/>
    </row>
    <row r="17" ht="31.5" customHeight="1">
      <c r="A17" s="111" t="s">
        <v>51</v>
      </c>
      <c r="B17" s="110" t="s">
        <v>169</v>
      </c>
      <c r="C17" s="13" t="s">
        <v>170</v>
      </c>
      <c r="D17" s="13" t="s">
        <v>100</v>
      </c>
      <c r="E17" s="13" t="s">
        <v>101</v>
      </c>
      <c r="F17" s="13" t="s">
        <v>173</v>
      </c>
      <c r="G17" s="13" t="s">
        <v>174</v>
      </c>
      <c r="H17" s="26">
        <v>48750</v>
      </c>
      <c r="I17" s="26">
        <v>48750</v>
      </c>
      <c r="J17" s="26">
        <v>48750</v>
      </c>
      <c r="K17" s="26"/>
      <c r="L17" s="26"/>
      <c r="M17" s="26"/>
      <c r="N17" s="26"/>
      <c r="O17" s="26"/>
      <c r="P17" s="26"/>
      <c r="Q17" s="26"/>
      <c r="R17" s="26"/>
      <c r="S17" s="26"/>
      <c r="T17" s="26"/>
      <c r="U17" s="26"/>
      <c r="V17" s="26"/>
      <c r="W17" s="26"/>
    </row>
    <row r="18" ht="31.5" customHeight="1">
      <c r="A18" s="111" t="s">
        <v>51</v>
      </c>
      <c r="B18" s="110" t="s">
        <v>179</v>
      </c>
      <c r="C18" s="13" t="s">
        <v>107</v>
      </c>
      <c r="D18" s="13" t="s">
        <v>106</v>
      </c>
      <c r="E18" s="13" t="s">
        <v>107</v>
      </c>
      <c r="F18" s="13" t="s">
        <v>180</v>
      </c>
      <c r="G18" s="13" t="s">
        <v>107</v>
      </c>
      <c r="H18" s="26">
        <v>1781361.72</v>
      </c>
      <c r="I18" s="26">
        <v>1781361.72</v>
      </c>
      <c r="J18" s="26">
        <v>445340.43</v>
      </c>
      <c r="K18" s="26"/>
      <c r="L18" s="26">
        <v>1336021.29</v>
      </c>
      <c r="M18" s="26"/>
      <c r="N18" s="26"/>
      <c r="O18" s="26"/>
      <c r="P18" s="26"/>
      <c r="Q18" s="26"/>
      <c r="R18" s="26"/>
      <c r="S18" s="26"/>
      <c r="T18" s="26"/>
      <c r="U18" s="26"/>
      <c r="V18" s="26"/>
      <c r="W18" s="26"/>
    </row>
    <row r="19" ht="31.5" customHeight="1">
      <c r="A19" s="111" t="s">
        <v>51</v>
      </c>
      <c r="B19" s="110" t="s">
        <v>181</v>
      </c>
      <c r="C19" s="13" t="s">
        <v>182</v>
      </c>
      <c r="D19" s="13" t="s">
        <v>69</v>
      </c>
      <c r="E19" s="13" t="s">
        <v>70</v>
      </c>
      <c r="F19" s="13" t="s">
        <v>183</v>
      </c>
      <c r="G19" s="13" t="s">
        <v>184</v>
      </c>
      <c r="H19" s="26">
        <v>38000</v>
      </c>
      <c r="I19" s="26">
        <v>38000</v>
      </c>
      <c r="J19" s="26">
        <v>9500</v>
      </c>
      <c r="K19" s="26"/>
      <c r="L19" s="26">
        <v>28500</v>
      </c>
      <c r="M19" s="26"/>
      <c r="N19" s="26"/>
      <c r="O19" s="26"/>
      <c r="P19" s="26"/>
      <c r="Q19" s="26"/>
      <c r="R19" s="26"/>
      <c r="S19" s="26"/>
      <c r="T19" s="26"/>
      <c r="U19" s="26"/>
      <c r="V19" s="26"/>
      <c r="W19" s="26"/>
    </row>
    <row r="20" ht="31.5" customHeight="1">
      <c r="A20" s="111" t="s">
        <v>51</v>
      </c>
      <c r="B20" s="110" t="s">
        <v>185</v>
      </c>
      <c r="C20" s="13" t="s">
        <v>141</v>
      </c>
      <c r="D20" s="13" t="s">
        <v>69</v>
      </c>
      <c r="E20" s="13" t="s">
        <v>70</v>
      </c>
      <c r="F20" s="13" t="s">
        <v>186</v>
      </c>
      <c r="G20" s="13" t="s">
        <v>141</v>
      </c>
      <c r="H20" s="26">
        <v>98000</v>
      </c>
      <c r="I20" s="26">
        <v>98000</v>
      </c>
      <c r="J20" s="26">
        <v>24500</v>
      </c>
      <c r="K20" s="26"/>
      <c r="L20" s="26">
        <v>73500</v>
      </c>
      <c r="M20" s="26"/>
      <c r="N20" s="26"/>
      <c r="O20" s="26"/>
      <c r="P20" s="26"/>
      <c r="Q20" s="26"/>
      <c r="R20" s="26"/>
      <c r="S20" s="26"/>
      <c r="T20" s="26"/>
      <c r="U20" s="26"/>
      <c r="V20" s="26"/>
      <c r="W20" s="26"/>
    </row>
    <row r="21" ht="31.5" customHeight="1">
      <c r="A21" s="111" t="s">
        <v>51</v>
      </c>
      <c r="B21" s="110" t="s">
        <v>187</v>
      </c>
      <c r="C21" s="13" t="s">
        <v>188</v>
      </c>
      <c r="D21" s="13" t="s">
        <v>69</v>
      </c>
      <c r="E21" s="13" t="s">
        <v>70</v>
      </c>
      <c r="F21" s="13" t="s">
        <v>189</v>
      </c>
      <c r="G21" s="13" t="s">
        <v>190</v>
      </c>
      <c r="H21" s="26">
        <v>1220310</v>
      </c>
      <c r="I21" s="26">
        <v>1220310</v>
      </c>
      <c r="J21" s="26">
        <v>305077.5</v>
      </c>
      <c r="K21" s="26"/>
      <c r="L21" s="26">
        <v>915232.5</v>
      </c>
      <c r="M21" s="26"/>
      <c r="N21" s="26"/>
      <c r="O21" s="26"/>
      <c r="P21" s="26"/>
      <c r="Q21" s="26"/>
      <c r="R21" s="26"/>
      <c r="S21" s="26"/>
      <c r="T21" s="26"/>
      <c r="U21" s="26"/>
      <c r="V21" s="26"/>
      <c r="W21" s="26"/>
    </row>
    <row r="22" ht="31.5" customHeight="1">
      <c r="A22" s="111" t="s">
        <v>51</v>
      </c>
      <c r="B22" s="110" t="s">
        <v>191</v>
      </c>
      <c r="C22" s="13" t="s">
        <v>192</v>
      </c>
      <c r="D22" s="13" t="s">
        <v>69</v>
      </c>
      <c r="E22" s="13" t="s">
        <v>70</v>
      </c>
      <c r="F22" s="13" t="s">
        <v>193</v>
      </c>
      <c r="G22" s="13" t="s">
        <v>192</v>
      </c>
      <c r="H22" s="26">
        <v>300791.76</v>
      </c>
      <c r="I22" s="26">
        <v>300791.76</v>
      </c>
      <c r="J22" s="26">
        <v>75197.94</v>
      </c>
      <c r="K22" s="26"/>
      <c r="L22" s="26">
        <v>225593.82</v>
      </c>
      <c r="M22" s="26"/>
      <c r="N22" s="26"/>
      <c r="O22" s="26"/>
      <c r="P22" s="26"/>
      <c r="Q22" s="26"/>
      <c r="R22" s="26"/>
      <c r="S22" s="26"/>
      <c r="T22" s="26"/>
      <c r="U22" s="26"/>
      <c r="V22" s="26"/>
      <c r="W22" s="26"/>
    </row>
    <row r="23" ht="31.5" customHeight="1">
      <c r="A23" s="111" t="s">
        <v>51</v>
      </c>
      <c r="B23" s="110" t="s">
        <v>194</v>
      </c>
      <c r="C23" s="13" t="s">
        <v>195</v>
      </c>
      <c r="D23" s="13" t="s">
        <v>69</v>
      </c>
      <c r="E23" s="13" t="s">
        <v>70</v>
      </c>
      <c r="F23" s="13" t="s">
        <v>196</v>
      </c>
      <c r="G23" s="13" t="s">
        <v>197</v>
      </c>
      <c r="H23" s="26">
        <v>200000</v>
      </c>
      <c r="I23" s="26">
        <v>200000</v>
      </c>
      <c r="J23" s="26">
        <v>50000</v>
      </c>
      <c r="K23" s="26"/>
      <c r="L23" s="26">
        <v>150000</v>
      </c>
      <c r="M23" s="26"/>
      <c r="N23" s="26"/>
      <c r="O23" s="26"/>
      <c r="P23" s="26"/>
      <c r="Q23" s="26"/>
      <c r="R23" s="26"/>
      <c r="S23" s="26"/>
      <c r="T23" s="26"/>
      <c r="U23" s="26"/>
      <c r="V23" s="26"/>
      <c r="W23" s="26"/>
    </row>
    <row r="24" ht="31.5" customHeight="1">
      <c r="A24" s="111" t="s">
        <v>51</v>
      </c>
      <c r="B24" s="110" t="s">
        <v>194</v>
      </c>
      <c r="C24" s="13" t="s">
        <v>195</v>
      </c>
      <c r="D24" s="13" t="s">
        <v>69</v>
      </c>
      <c r="E24" s="13" t="s">
        <v>70</v>
      </c>
      <c r="F24" s="13" t="s">
        <v>198</v>
      </c>
      <c r="G24" s="13" t="s">
        <v>199</v>
      </c>
      <c r="H24" s="26">
        <v>30000</v>
      </c>
      <c r="I24" s="26">
        <v>30000</v>
      </c>
      <c r="J24" s="26">
        <v>7500</v>
      </c>
      <c r="K24" s="26"/>
      <c r="L24" s="26">
        <v>22500</v>
      </c>
      <c r="M24" s="26"/>
      <c r="N24" s="26"/>
      <c r="O24" s="26"/>
      <c r="P24" s="26"/>
      <c r="Q24" s="26"/>
      <c r="R24" s="26"/>
      <c r="S24" s="26"/>
      <c r="T24" s="26"/>
      <c r="U24" s="26"/>
      <c r="V24" s="26"/>
      <c r="W24" s="26"/>
    </row>
    <row r="25" ht="31.5" customHeight="1">
      <c r="A25" s="111" t="s">
        <v>51</v>
      </c>
      <c r="B25" s="110" t="s">
        <v>194</v>
      </c>
      <c r="C25" s="13" t="s">
        <v>195</v>
      </c>
      <c r="D25" s="13" t="s">
        <v>69</v>
      </c>
      <c r="E25" s="13" t="s">
        <v>70</v>
      </c>
      <c r="F25" s="13" t="s">
        <v>200</v>
      </c>
      <c r="G25" s="13" t="s">
        <v>201</v>
      </c>
      <c r="H25" s="26">
        <v>60000</v>
      </c>
      <c r="I25" s="26">
        <v>60000</v>
      </c>
      <c r="J25" s="26">
        <v>15000</v>
      </c>
      <c r="K25" s="26"/>
      <c r="L25" s="26">
        <v>45000</v>
      </c>
      <c r="M25" s="26"/>
      <c r="N25" s="26"/>
      <c r="O25" s="26"/>
      <c r="P25" s="26"/>
      <c r="Q25" s="26"/>
      <c r="R25" s="26"/>
      <c r="S25" s="26"/>
      <c r="T25" s="26"/>
      <c r="U25" s="26"/>
      <c r="V25" s="26"/>
      <c r="W25" s="26"/>
    </row>
    <row r="26" ht="31.5" customHeight="1">
      <c r="A26" s="111" t="s">
        <v>51</v>
      </c>
      <c r="B26" s="110" t="s">
        <v>194</v>
      </c>
      <c r="C26" s="13" t="s">
        <v>195</v>
      </c>
      <c r="D26" s="13" t="s">
        <v>69</v>
      </c>
      <c r="E26" s="13" t="s">
        <v>70</v>
      </c>
      <c r="F26" s="13" t="s">
        <v>202</v>
      </c>
      <c r="G26" s="13" t="s">
        <v>203</v>
      </c>
      <c r="H26" s="26">
        <v>80000</v>
      </c>
      <c r="I26" s="26">
        <v>80000</v>
      </c>
      <c r="J26" s="26">
        <v>20000</v>
      </c>
      <c r="K26" s="26"/>
      <c r="L26" s="26">
        <v>60000</v>
      </c>
      <c r="M26" s="26"/>
      <c r="N26" s="26"/>
      <c r="O26" s="26"/>
      <c r="P26" s="26"/>
      <c r="Q26" s="26"/>
      <c r="R26" s="26"/>
      <c r="S26" s="26"/>
      <c r="T26" s="26"/>
      <c r="U26" s="26"/>
      <c r="V26" s="26"/>
      <c r="W26" s="26"/>
    </row>
    <row r="27" ht="31.5" customHeight="1">
      <c r="A27" s="111" t="s">
        <v>51</v>
      </c>
      <c r="B27" s="110" t="s">
        <v>194</v>
      </c>
      <c r="C27" s="13" t="s">
        <v>195</v>
      </c>
      <c r="D27" s="13" t="s">
        <v>69</v>
      </c>
      <c r="E27" s="13" t="s">
        <v>70</v>
      </c>
      <c r="F27" s="13" t="s">
        <v>204</v>
      </c>
      <c r="G27" s="13" t="s">
        <v>205</v>
      </c>
      <c r="H27" s="26">
        <v>8000</v>
      </c>
      <c r="I27" s="26">
        <v>8000</v>
      </c>
      <c r="J27" s="26">
        <v>2000</v>
      </c>
      <c r="K27" s="26"/>
      <c r="L27" s="26">
        <v>6000</v>
      </c>
      <c r="M27" s="26"/>
      <c r="N27" s="26"/>
      <c r="O27" s="26"/>
      <c r="P27" s="26"/>
      <c r="Q27" s="26"/>
      <c r="R27" s="26"/>
      <c r="S27" s="26"/>
      <c r="T27" s="26"/>
      <c r="U27" s="26"/>
      <c r="V27" s="26"/>
      <c r="W27" s="26"/>
    </row>
    <row r="28" ht="31.5" customHeight="1">
      <c r="A28" s="111" t="s">
        <v>51</v>
      </c>
      <c r="B28" s="110" t="s">
        <v>194</v>
      </c>
      <c r="C28" s="13" t="s">
        <v>195</v>
      </c>
      <c r="D28" s="13" t="s">
        <v>69</v>
      </c>
      <c r="E28" s="13" t="s">
        <v>70</v>
      </c>
      <c r="F28" s="13" t="s">
        <v>206</v>
      </c>
      <c r="G28" s="13" t="s">
        <v>207</v>
      </c>
      <c r="H28" s="26">
        <v>80000</v>
      </c>
      <c r="I28" s="26">
        <v>80000</v>
      </c>
      <c r="J28" s="26">
        <v>20000</v>
      </c>
      <c r="K28" s="26"/>
      <c r="L28" s="26">
        <v>60000</v>
      </c>
      <c r="M28" s="26"/>
      <c r="N28" s="26"/>
      <c r="O28" s="26"/>
      <c r="P28" s="26"/>
      <c r="Q28" s="26"/>
      <c r="R28" s="26"/>
      <c r="S28" s="26"/>
      <c r="T28" s="26"/>
      <c r="U28" s="26"/>
      <c r="V28" s="26"/>
      <c r="W28" s="26"/>
    </row>
    <row r="29" ht="31.5" customHeight="1">
      <c r="A29" s="111" t="s">
        <v>51</v>
      </c>
      <c r="B29" s="110" t="s">
        <v>194</v>
      </c>
      <c r="C29" s="13" t="s">
        <v>195</v>
      </c>
      <c r="D29" s="13" t="s">
        <v>69</v>
      </c>
      <c r="E29" s="13" t="s">
        <v>70</v>
      </c>
      <c r="F29" s="13" t="s">
        <v>208</v>
      </c>
      <c r="G29" s="13" t="s">
        <v>209</v>
      </c>
      <c r="H29" s="26">
        <v>59000</v>
      </c>
      <c r="I29" s="26">
        <v>59000</v>
      </c>
      <c r="J29" s="26">
        <v>14750</v>
      </c>
      <c r="K29" s="26"/>
      <c r="L29" s="26">
        <v>44250</v>
      </c>
      <c r="M29" s="26"/>
      <c r="N29" s="26"/>
      <c r="O29" s="26"/>
      <c r="P29" s="26"/>
      <c r="Q29" s="26"/>
      <c r="R29" s="26"/>
      <c r="S29" s="26"/>
      <c r="T29" s="26"/>
      <c r="U29" s="26"/>
      <c r="V29" s="26"/>
      <c r="W29" s="26"/>
    </row>
    <row r="30" ht="31.5" customHeight="1">
      <c r="A30" s="111" t="s">
        <v>51</v>
      </c>
      <c r="B30" s="110" t="s">
        <v>194</v>
      </c>
      <c r="C30" s="13" t="s">
        <v>195</v>
      </c>
      <c r="D30" s="13" t="s">
        <v>69</v>
      </c>
      <c r="E30" s="13" t="s">
        <v>70</v>
      </c>
      <c r="F30" s="13" t="s">
        <v>210</v>
      </c>
      <c r="G30" s="13" t="s">
        <v>211</v>
      </c>
      <c r="H30" s="26">
        <v>300791.76</v>
      </c>
      <c r="I30" s="26">
        <v>300791.76</v>
      </c>
      <c r="J30" s="26">
        <v>75197.94</v>
      </c>
      <c r="K30" s="26"/>
      <c r="L30" s="26">
        <v>225593.82</v>
      </c>
      <c r="M30" s="26"/>
      <c r="N30" s="26"/>
      <c r="O30" s="26"/>
      <c r="P30" s="26"/>
      <c r="Q30" s="26"/>
      <c r="R30" s="26"/>
      <c r="S30" s="26"/>
      <c r="T30" s="26"/>
      <c r="U30" s="26"/>
      <c r="V30" s="26"/>
      <c r="W30" s="26"/>
    </row>
    <row r="31" ht="31.5" customHeight="1">
      <c r="A31" s="111" t="s">
        <v>51</v>
      </c>
      <c r="B31" s="110" t="s">
        <v>194</v>
      </c>
      <c r="C31" s="13" t="s">
        <v>195</v>
      </c>
      <c r="D31" s="13" t="s">
        <v>69</v>
      </c>
      <c r="E31" s="13" t="s">
        <v>70</v>
      </c>
      <c r="F31" s="13" t="s">
        <v>189</v>
      </c>
      <c r="G31" s="13" t="s">
        <v>190</v>
      </c>
      <c r="H31" s="26">
        <v>116220</v>
      </c>
      <c r="I31" s="26">
        <v>116220</v>
      </c>
      <c r="J31" s="26">
        <v>29055</v>
      </c>
      <c r="K31" s="26"/>
      <c r="L31" s="26">
        <v>87165</v>
      </c>
      <c r="M31" s="26"/>
      <c r="N31" s="26"/>
      <c r="O31" s="26"/>
      <c r="P31" s="26"/>
      <c r="Q31" s="26"/>
      <c r="R31" s="26"/>
      <c r="S31" s="26"/>
      <c r="T31" s="26"/>
      <c r="U31" s="26"/>
      <c r="V31" s="26"/>
      <c r="W31" s="26"/>
    </row>
    <row r="32" ht="31.5" customHeight="1">
      <c r="A32" s="111" t="s">
        <v>51</v>
      </c>
      <c r="B32" s="110" t="s">
        <v>194</v>
      </c>
      <c r="C32" s="13" t="s">
        <v>195</v>
      </c>
      <c r="D32" s="13" t="s">
        <v>69</v>
      </c>
      <c r="E32" s="13" t="s">
        <v>70</v>
      </c>
      <c r="F32" s="13" t="s">
        <v>212</v>
      </c>
      <c r="G32" s="13" t="s">
        <v>213</v>
      </c>
      <c r="H32" s="26">
        <v>439029.9</v>
      </c>
      <c r="I32" s="26">
        <v>439029.9</v>
      </c>
      <c r="J32" s="26"/>
      <c r="K32" s="26"/>
      <c r="L32" s="26">
        <v>439029.9</v>
      </c>
      <c r="M32" s="26"/>
      <c r="N32" s="26"/>
      <c r="O32" s="26"/>
      <c r="P32" s="26"/>
      <c r="Q32" s="26"/>
      <c r="R32" s="26"/>
      <c r="S32" s="26"/>
      <c r="T32" s="26"/>
      <c r="U32" s="26"/>
      <c r="V32" s="26"/>
      <c r="W32" s="26"/>
    </row>
    <row r="33" ht="31.5" customHeight="1">
      <c r="A33" s="111" t="s">
        <v>51</v>
      </c>
      <c r="B33" s="110" t="s">
        <v>194</v>
      </c>
      <c r="C33" s="13" t="s">
        <v>195</v>
      </c>
      <c r="D33" s="13" t="s">
        <v>77</v>
      </c>
      <c r="E33" s="13" t="s">
        <v>78</v>
      </c>
      <c r="F33" s="13" t="s">
        <v>212</v>
      </c>
      <c r="G33" s="13" t="s">
        <v>213</v>
      </c>
      <c r="H33" s="26">
        <v>15660</v>
      </c>
      <c r="I33" s="26">
        <v>15660</v>
      </c>
      <c r="J33" s="26">
        <v>3915</v>
      </c>
      <c r="K33" s="26"/>
      <c r="L33" s="26">
        <v>11745</v>
      </c>
      <c r="M33" s="26"/>
      <c r="N33" s="26"/>
      <c r="O33" s="26"/>
      <c r="P33" s="26"/>
      <c r="Q33" s="26"/>
      <c r="R33" s="26"/>
      <c r="S33" s="26"/>
      <c r="T33" s="26"/>
      <c r="U33" s="26"/>
      <c r="V33" s="26"/>
      <c r="W33" s="26"/>
    </row>
    <row r="34" ht="31.5" customHeight="1">
      <c r="A34" s="111" t="s">
        <v>51</v>
      </c>
      <c r="B34" s="110" t="s">
        <v>214</v>
      </c>
      <c r="C34" s="13" t="s">
        <v>215</v>
      </c>
      <c r="D34" s="13" t="s">
        <v>83</v>
      </c>
      <c r="E34" s="13" t="s">
        <v>84</v>
      </c>
      <c r="F34" s="13" t="s">
        <v>216</v>
      </c>
      <c r="G34" s="13" t="s">
        <v>217</v>
      </c>
      <c r="H34" s="26">
        <v>3250000000</v>
      </c>
      <c r="I34" s="26">
        <v>3250000000</v>
      </c>
      <c r="J34" s="26"/>
      <c r="K34" s="26"/>
      <c r="L34" s="26"/>
      <c r="M34" s="26">
        <v>3250000000</v>
      </c>
      <c r="N34" s="26"/>
      <c r="O34" s="26"/>
      <c r="P34" s="26"/>
      <c r="Q34" s="26"/>
      <c r="R34" s="26"/>
      <c r="S34" s="26"/>
      <c r="T34" s="26"/>
      <c r="U34" s="26"/>
      <c r="V34" s="26"/>
      <c r="W34" s="26"/>
    </row>
    <row r="35" ht="31.5" customHeight="1">
      <c r="A35" s="111" t="s">
        <v>51</v>
      </c>
      <c r="B35" s="110" t="s">
        <v>218</v>
      </c>
      <c r="C35" s="13" t="s">
        <v>219</v>
      </c>
      <c r="D35" s="13" t="s">
        <v>81</v>
      </c>
      <c r="E35" s="13" t="s">
        <v>82</v>
      </c>
      <c r="F35" s="13" t="s">
        <v>220</v>
      </c>
      <c r="G35" s="13" t="s">
        <v>221</v>
      </c>
      <c r="H35" s="26">
        <v>400000000</v>
      </c>
      <c r="I35" s="26">
        <v>400000000</v>
      </c>
      <c r="J35" s="26"/>
      <c r="K35" s="26"/>
      <c r="L35" s="26"/>
      <c r="M35" s="26">
        <v>400000000</v>
      </c>
      <c r="N35" s="26"/>
      <c r="O35" s="26"/>
      <c r="P35" s="26"/>
      <c r="Q35" s="26"/>
      <c r="R35" s="26"/>
      <c r="S35" s="26"/>
      <c r="T35" s="26"/>
      <c r="U35" s="26"/>
      <c r="V35" s="26"/>
      <c r="W35" s="26"/>
    </row>
    <row r="36" ht="31.5" customHeight="1">
      <c r="A36" s="111" t="s">
        <v>51</v>
      </c>
      <c r="B36" s="110" t="s">
        <v>222</v>
      </c>
      <c r="C36" s="13" t="s">
        <v>223</v>
      </c>
      <c r="D36" s="13" t="s">
        <v>69</v>
      </c>
      <c r="E36" s="13" t="s">
        <v>70</v>
      </c>
      <c r="F36" s="13" t="s">
        <v>167</v>
      </c>
      <c r="G36" s="13" t="s">
        <v>168</v>
      </c>
      <c r="H36" s="26">
        <v>3186414</v>
      </c>
      <c r="I36" s="26">
        <v>3186414</v>
      </c>
      <c r="J36" s="26">
        <v>796603.5</v>
      </c>
      <c r="K36" s="26"/>
      <c r="L36" s="26">
        <v>2389810.5</v>
      </c>
      <c r="M36" s="26"/>
      <c r="N36" s="26"/>
      <c r="O36" s="26"/>
      <c r="P36" s="26"/>
      <c r="Q36" s="26"/>
      <c r="R36" s="26"/>
      <c r="S36" s="26"/>
      <c r="T36" s="26"/>
      <c r="U36" s="26"/>
      <c r="V36" s="26"/>
      <c r="W36" s="26"/>
    </row>
    <row r="37" ht="18.75" customHeight="1">
      <c r="A37" s="112" t="s">
        <v>108</v>
      </c>
      <c r="B37" s="113"/>
      <c r="C37" s="113"/>
      <c r="D37" s="113"/>
      <c r="E37" s="113"/>
      <c r="F37" s="113"/>
      <c r="G37" s="114"/>
      <c r="H37" s="26">
        <v>3675164239.02</v>
      </c>
      <c r="I37" s="26">
        <v>3675164239.02</v>
      </c>
      <c r="J37" s="26">
        <v>6217864.79</v>
      </c>
      <c r="K37" s="26"/>
      <c r="L37" s="26">
        <v>18946374.23</v>
      </c>
      <c r="M37" s="26">
        <v>3650000000</v>
      </c>
      <c r="N37" s="26"/>
      <c r="O37" s="26"/>
      <c r="P37" s="26"/>
      <c r="Q37" s="26"/>
      <c r="R37" s="26"/>
      <c r="S37" s="26"/>
      <c r="T37" s="26"/>
      <c r="U37" s="26"/>
      <c r="V37" s="26"/>
      <c r="W37" s="26"/>
    </row>
  </sheetData>
  <mergeCells>
    <mergeCell ref="A2:W2"/>
    <mergeCell ref="A3:G3"/>
    <mergeCell ref="H4:W4"/>
    <mergeCell ref="I5:M5"/>
    <mergeCell ref="N5:P5"/>
    <mergeCell ref="R5:W5"/>
    <mergeCell ref="A37:G37"/>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5E5C6-D972-BA48-C419-5BB79051474F}" mc:Ignorable="x14ac xr xr2 xr3">
  <dimension ref="A1:W24"/>
  <sheetViews>
    <sheetView showZeros="0" topLeftCell="A1" workbookViewId="0">
      <selection activeCell="A24" sqref="A24"/>
    </sheetView>
  </sheetViews>
  <sheetFormatPr defaultRowHeight="14.25" defaultColWidth="9.140625" customHeight="1"/>
  <cols>
    <col min="1" max="1" width="14.57421875" customWidth="1"/>
    <col min="2" max="2" width="21.00390625" customWidth="1"/>
    <col min="3" max="3" width="31.28125" customWidth="1"/>
    <col min="4" max="4" width="23.8515625" customWidth="1"/>
    <col min="5" max="5" width="15.57421875" customWidth="1"/>
    <col min="6" max="6" width="19.7109375" customWidth="1"/>
    <col min="7" max="7" width="14.8515625" customWidth="1"/>
    <col min="8" max="8" width="19.7109375" customWidth="1"/>
    <col min="9" max="16" width="14.140625" customWidth="1"/>
    <col min="17" max="17" width="13.57421875" customWidth="1"/>
    <col min="18" max="23" width="15.140625" customWidth="1"/>
  </cols>
  <sheetData>
    <row r="1" ht="13.5" customHeight="1">
      <c r="E1" s="100"/>
      <c r="F1" s="100"/>
      <c r="G1" s="100"/>
      <c r="H1" s="100"/>
      <c r="U1" s="82"/>
      <c r="W1" s="57" t="s">
        <v>224</v>
      </c>
    </row>
    <row r="2" ht="27.75" customHeight="1">
      <c r="A2" s="30" t="s">
        <v>225</v>
      </c>
      <c r="B2" s="30"/>
      <c r="C2" s="30"/>
      <c r="D2" s="30"/>
      <c r="E2" s="30"/>
      <c r="F2" s="30"/>
      <c r="G2" s="30"/>
      <c r="H2" s="30"/>
      <c r="I2" s="30"/>
      <c r="J2" s="30"/>
      <c r="K2" s="30"/>
      <c r="L2" s="30"/>
      <c r="M2" s="30"/>
      <c r="N2" s="30"/>
      <c r="O2" s="30"/>
      <c r="P2" s="30"/>
      <c r="Q2" s="30"/>
      <c r="R2" s="30"/>
      <c r="S2" s="30"/>
      <c r="T2" s="30"/>
      <c r="U2" s="30"/>
      <c r="V2" s="30"/>
      <c r="W2" s="30"/>
    </row>
    <row r="3" ht="13.5" customHeight="1">
      <c r="A3" s="74" t="str">
        <f t="shared" si="0" ref="A3:B3">"单位名称："&amp;"云南省社会保险局"</f>
        <v>单位名称：云南省社会保险局</v>
      </c>
      <c r="B3" s="115" t="str">
        <f t="shared" si="0"/>
        <v>单位名称：云南省社会保险局</v>
      </c>
      <c r="C3" s="115"/>
      <c r="D3" s="115"/>
      <c r="E3" s="115"/>
      <c r="F3" s="115"/>
      <c r="G3" s="115"/>
      <c r="H3" s="115"/>
      <c r="I3" s="115"/>
      <c r="J3" s="32"/>
      <c r="K3" s="32"/>
      <c r="L3" s="32"/>
      <c r="M3" s="32"/>
      <c r="N3" s="32"/>
      <c r="O3" s="32"/>
      <c r="P3" s="32"/>
      <c r="Q3" s="32"/>
      <c r="U3" s="82"/>
      <c r="W3" s="61" t="s">
        <v>137</v>
      </c>
    </row>
    <row r="4" ht="21.75" customHeight="1">
      <c r="A4" s="102" t="s">
        <v>226</v>
      </c>
      <c r="B4" s="102" t="s">
        <v>147</v>
      </c>
      <c r="C4" s="102" t="s">
        <v>148</v>
      </c>
      <c r="D4" s="102" t="s">
        <v>227</v>
      </c>
      <c r="E4" s="62" t="s">
        <v>149</v>
      </c>
      <c r="F4" s="62" t="s">
        <v>150</v>
      </c>
      <c r="G4" s="62" t="s">
        <v>151</v>
      </c>
      <c r="H4" s="62" t="s">
        <v>152</v>
      </c>
      <c r="I4" s="63" t="s">
        <v>36</v>
      </c>
      <c r="J4" s="63" t="s">
        <v>228</v>
      </c>
      <c r="K4" s="63"/>
      <c r="L4" s="63"/>
      <c r="M4" s="63"/>
      <c r="N4" s="103" t="s">
        <v>154</v>
      </c>
      <c r="O4" s="103"/>
      <c r="P4" s="103"/>
      <c r="Q4" s="62" t="s">
        <v>42</v>
      </c>
      <c r="R4" s="7" t="s">
        <v>57</v>
      </c>
      <c r="S4" s="87"/>
      <c r="T4" s="87"/>
      <c r="U4" s="87"/>
      <c r="V4" s="87"/>
      <c r="W4" s="8"/>
    </row>
    <row r="5" ht="21.75" customHeight="1">
      <c r="A5" s="105"/>
      <c r="B5" s="105"/>
      <c r="C5" s="105"/>
      <c r="D5" s="105"/>
      <c r="E5" s="106"/>
      <c r="F5" s="106"/>
      <c r="G5" s="106"/>
      <c r="H5" s="106"/>
      <c r="I5" s="63"/>
      <c r="J5" s="104" t="s">
        <v>39</v>
      </c>
      <c r="K5" s="104"/>
      <c r="L5" s="104" t="s">
        <v>40</v>
      </c>
      <c r="M5" s="104" t="s">
        <v>41</v>
      </c>
      <c r="N5" s="116" t="s">
        <v>39</v>
      </c>
      <c r="O5" s="116" t="s">
        <v>40</v>
      </c>
      <c r="P5" s="116" t="s">
        <v>41</v>
      </c>
      <c r="Q5" s="106"/>
      <c r="R5" s="62" t="s">
        <v>38</v>
      </c>
      <c r="S5" s="62" t="s">
        <v>49</v>
      </c>
      <c r="T5" s="62" t="s">
        <v>160</v>
      </c>
      <c r="U5" s="62" t="s">
        <v>45</v>
      </c>
      <c r="V5" s="62" t="s">
        <v>46</v>
      </c>
      <c r="W5" s="62" t="s">
        <v>47</v>
      </c>
    </row>
    <row r="6" ht="40.5" customHeight="1">
      <c r="A6" s="107"/>
      <c r="B6" s="107"/>
      <c r="C6" s="107"/>
      <c r="D6" s="107"/>
      <c r="E6" s="76"/>
      <c r="F6" s="76"/>
      <c r="G6" s="76"/>
      <c r="H6" s="76"/>
      <c r="I6" s="63"/>
      <c r="J6" s="104" t="s">
        <v>38</v>
      </c>
      <c r="K6" s="104" t="s">
        <v>229</v>
      </c>
      <c r="L6" s="104"/>
      <c r="M6" s="104"/>
      <c r="N6" s="76"/>
      <c r="O6" s="76"/>
      <c r="P6" s="76"/>
      <c r="Q6" s="76"/>
      <c r="R6" s="76"/>
      <c r="S6" s="76"/>
      <c r="T6" s="76"/>
      <c r="U6" s="10"/>
      <c r="V6" s="76"/>
      <c r="W6" s="76"/>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0"/>
      <c r="C8" s="13" t="s">
        <v>230</v>
      </c>
      <c r="D8" s="13"/>
      <c r="E8" s="13"/>
      <c r="F8" s="13"/>
      <c r="G8" s="13"/>
      <c r="H8" s="13"/>
      <c r="I8" s="117">
        <v>100000</v>
      </c>
      <c r="J8" s="117"/>
      <c r="K8" s="117"/>
      <c r="L8" s="117"/>
      <c r="M8" s="117"/>
      <c r="N8" s="117">
        <v>100000</v>
      </c>
      <c r="O8" s="117"/>
      <c r="P8" s="117"/>
      <c r="Q8" s="117"/>
      <c r="R8" s="117"/>
      <c r="S8" s="117"/>
      <c r="T8" s="117"/>
      <c r="U8" s="14"/>
      <c r="V8" s="117"/>
      <c r="W8" s="117"/>
    </row>
    <row r="9" ht="33" customHeight="1">
      <c r="A9" s="13" t="s">
        <v>231</v>
      </c>
      <c r="B9" s="110" t="s">
        <v>232</v>
      </c>
      <c r="C9" s="13" t="s">
        <v>230</v>
      </c>
      <c r="D9" s="13" t="s">
        <v>51</v>
      </c>
      <c r="E9" s="13" t="s">
        <v>73</v>
      </c>
      <c r="F9" s="13" t="s">
        <v>74</v>
      </c>
      <c r="G9" s="13" t="s">
        <v>212</v>
      </c>
      <c r="H9" s="13" t="s">
        <v>213</v>
      </c>
      <c r="I9" s="117">
        <v>100000</v>
      </c>
      <c r="J9" s="117"/>
      <c r="K9" s="117"/>
      <c r="L9" s="117"/>
      <c r="M9" s="117"/>
      <c r="N9" s="117">
        <v>100000</v>
      </c>
      <c r="O9" s="117"/>
      <c r="P9" s="117"/>
      <c r="Q9" s="117"/>
      <c r="R9" s="117"/>
      <c r="S9" s="117"/>
      <c r="T9" s="117"/>
      <c r="U9" s="14"/>
      <c r="V9" s="117"/>
      <c r="W9" s="117"/>
    </row>
    <row r="10" ht="33" customHeight="1">
      <c r="A10" s="13"/>
      <c r="B10" s="13"/>
      <c r="C10" s="13" t="s">
        <v>233</v>
      </c>
      <c r="D10" s="13"/>
      <c r="E10" s="13"/>
      <c r="F10" s="13"/>
      <c r="G10" s="13"/>
      <c r="H10" s="13"/>
      <c r="I10" s="117">
        <v>933600</v>
      </c>
      <c r="J10" s="117">
        <v>933600</v>
      </c>
      <c r="K10" s="117">
        <v>933600</v>
      </c>
      <c r="L10" s="117"/>
      <c r="M10" s="117"/>
      <c r="N10" s="117"/>
      <c r="O10" s="117"/>
      <c r="P10" s="117"/>
      <c r="Q10" s="117"/>
      <c r="R10" s="117"/>
      <c r="S10" s="117"/>
      <c r="T10" s="117"/>
      <c r="U10" s="14"/>
      <c r="V10" s="117"/>
      <c r="W10" s="117"/>
    </row>
    <row r="11" ht="33" customHeight="1">
      <c r="A11" s="13" t="s">
        <v>234</v>
      </c>
      <c r="B11" s="110" t="s">
        <v>235</v>
      </c>
      <c r="C11" s="13" t="s">
        <v>233</v>
      </c>
      <c r="D11" s="13" t="s">
        <v>51</v>
      </c>
      <c r="E11" s="13" t="s">
        <v>71</v>
      </c>
      <c r="F11" s="13" t="s">
        <v>72</v>
      </c>
      <c r="G11" s="13" t="s">
        <v>236</v>
      </c>
      <c r="H11" s="13" t="s">
        <v>237</v>
      </c>
      <c r="I11" s="117">
        <v>933600</v>
      </c>
      <c r="J11" s="117">
        <v>933600</v>
      </c>
      <c r="K11" s="117">
        <v>933600</v>
      </c>
      <c r="L11" s="117"/>
      <c r="M11" s="117"/>
      <c r="N11" s="117"/>
      <c r="O11" s="117"/>
      <c r="P11" s="117"/>
      <c r="Q11" s="117"/>
      <c r="R11" s="117"/>
      <c r="S11" s="117"/>
      <c r="T11" s="117"/>
      <c r="U11" s="14"/>
      <c r="V11" s="117"/>
      <c r="W11" s="117"/>
    </row>
    <row r="12" ht="33" customHeight="1">
      <c r="A12" s="13"/>
      <c r="B12" s="13"/>
      <c r="C12" s="13" t="s">
        <v>238</v>
      </c>
      <c r="D12" s="13"/>
      <c r="E12" s="13"/>
      <c r="F12" s="13"/>
      <c r="G12" s="13"/>
      <c r="H12" s="13"/>
      <c r="I12" s="117">
        <v>442000000</v>
      </c>
      <c r="J12" s="117">
        <v>442000000</v>
      </c>
      <c r="K12" s="117"/>
      <c r="L12" s="117"/>
      <c r="M12" s="117"/>
      <c r="N12" s="117"/>
      <c r="O12" s="117"/>
      <c r="P12" s="117"/>
      <c r="Q12" s="117"/>
      <c r="R12" s="117"/>
      <c r="S12" s="117"/>
      <c r="T12" s="117"/>
      <c r="U12" s="14"/>
      <c r="V12" s="117"/>
      <c r="W12" s="117"/>
    </row>
    <row r="13" ht="33" customHeight="1">
      <c r="A13" s="13" t="s">
        <v>234</v>
      </c>
      <c r="B13" s="110" t="s">
        <v>239</v>
      </c>
      <c r="C13" s="13" t="s">
        <v>238</v>
      </c>
      <c r="D13" s="13" t="s">
        <v>51</v>
      </c>
      <c r="E13" s="13" t="s">
        <v>87</v>
      </c>
      <c r="F13" s="13" t="s">
        <v>88</v>
      </c>
      <c r="G13" s="13" t="s">
        <v>216</v>
      </c>
      <c r="H13" s="13" t="s">
        <v>217</v>
      </c>
      <c r="I13" s="117">
        <v>442000000</v>
      </c>
      <c r="J13" s="117">
        <v>442000000</v>
      </c>
      <c r="K13" s="117"/>
      <c r="L13" s="117"/>
      <c r="M13" s="117"/>
      <c r="N13" s="117"/>
      <c r="O13" s="117"/>
      <c r="P13" s="117"/>
      <c r="Q13" s="117"/>
      <c r="R13" s="117"/>
      <c r="S13" s="117"/>
      <c r="T13" s="117"/>
      <c r="U13" s="14"/>
      <c r="V13" s="117"/>
      <c r="W13" s="117"/>
    </row>
    <row r="14" ht="33" customHeight="1">
      <c r="A14" s="13"/>
      <c r="B14" s="13"/>
      <c r="C14" s="13" t="s">
        <v>240</v>
      </c>
      <c r="D14" s="13"/>
      <c r="E14" s="13"/>
      <c r="F14" s="13"/>
      <c r="G14" s="13"/>
      <c r="H14" s="13"/>
      <c r="I14" s="117">
        <v>5797600</v>
      </c>
      <c r="J14" s="117">
        <v>5717700</v>
      </c>
      <c r="K14" s="117">
        <v>5717700</v>
      </c>
      <c r="L14" s="117"/>
      <c r="M14" s="117"/>
      <c r="N14" s="117">
        <v>79900</v>
      </c>
      <c r="O14" s="117"/>
      <c r="P14" s="117"/>
      <c r="Q14" s="117"/>
      <c r="R14" s="117"/>
      <c r="S14" s="117"/>
      <c r="T14" s="117"/>
      <c r="U14" s="14"/>
      <c r="V14" s="117"/>
      <c r="W14" s="117"/>
    </row>
    <row r="15" ht="33" customHeight="1">
      <c r="A15" s="13" t="s">
        <v>231</v>
      </c>
      <c r="B15" s="110" t="s">
        <v>241</v>
      </c>
      <c r="C15" s="13" t="s">
        <v>240</v>
      </c>
      <c r="D15" s="13" t="s">
        <v>51</v>
      </c>
      <c r="E15" s="13" t="s">
        <v>71</v>
      </c>
      <c r="F15" s="13" t="s">
        <v>72</v>
      </c>
      <c r="G15" s="13" t="s">
        <v>242</v>
      </c>
      <c r="H15" s="13" t="s">
        <v>243</v>
      </c>
      <c r="I15" s="117">
        <v>1054900</v>
      </c>
      <c r="J15" s="117">
        <v>975000</v>
      </c>
      <c r="K15" s="117">
        <v>975000</v>
      </c>
      <c r="L15" s="117"/>
      <c r="M15" s="117"/>
      <c r="N15" s="117">
        <v>79900</v>
      </c>
      <c r="O15" s="117"/>
      <c r="P15" s="117"/>
      <c r="Q15" s="117"/>
      <c r="R15" s="117"/>
      <c r="S15" s="117"/>
      <c r="T15" s="117"/>
      <c r="U15" s="14"/>
      <c r="V15" s="117"/>
      <c r="W15" s="117"/>
    </row>
    <row r="16" ht="33" customHeight="1">
      <c r="A16" s="13" t="s">
        <v>231</v>
      </c>
      <c r="B16" s="110" t="s">
        <v>241</v>
      </c>
      <c r="C16" s="13" t="s">
        <v>240</v>
      </c>
      <c r="D16" s="13" t="s">
        <v>51</v>
      </c>
      <c r="E16" s="13" t="s">
        <v>71</v>
      </c>
      <c r="F16" s="13" t="s">
        <v>72</v>
      </c>
      <c r="G16" s="13" t="s">
        <v>244</v>
      </c>
      <c r="H16" s="13" t="s">
        <v>245</v>
      </c>
      <c r="I16" s="117">
        <v>370013</v>
      </c>
      <c r="J16" s="117">
        <v>370013</v>
      </c>
      <c r="K16" s="117">
        <v>370013</v>
      </c>
      <c r="L16" s="117"/>
      <c r="M16" s="117"/>
      <c r="N16" s="117"/>
      <c r="O16" s="117"/>
      <c r="P16" s="117"/>
      <c r="Q16" s="117"/>
      <c r="R16" s="117"/>
      <c r="S16" s="117"/>
      <c r="T16" s="117"/>
      <c r="U16" s="14"/>
      <c r="V16" s="117"/>
      <c r="W16" s="117"/>
    </row>
    <row r="17" ht="33" customHeight="1">
      <c r="A17" s="13" t="s">
        <v>231</v>
      </c>
      <c r="B17" s="110" t="s">
        <v>241</v>
      </c>
      <c r="C17" s="13" t="s">
        <v>240</v>
      </c>
      <c r="D17" s="13" t="s">
        <v>51</v>
      </c>
      <c r="E17" s="13" t="s">
        <v>71</v>
      </c>
      <c r="F17" s="13" t="s">
        <v>72</v>
      </c>
      <c r="G17" s="13" t="s">
        <v>204</v>
      </c>
      <c r="H17" s="13" t="s">
        <v>205</v>
      </c>
      <c r="I17" s="117">
        <v>700000</v>
      </c>
      <c r="J17" s="117">
        <v>700000</v>
      </c>
      <c r="K17" s="117">
        <v>700000</v>
      </c>
      <c r="L17" s="117"/>
      <c r="M17" s="117"/>
      <c r="N17" s="117"/>
      <c r="O17" s="117"/>
      <c r="P17" s="117"/>
      <c r="Q17" s="117"/>
      <c r="R17" s="117"/>
      <c r="S17" s="117"/>
      <c r="T17" s="117"/>
      <c r="U17" s="14"/>
      <c r="V17" s="117"/>
      <c r="W17" s="117"/>
    </row>
    <row r="18" ht="33" customHeight="1">
      <c r="A18" s="13" t="s">
        <v>231</v>
      </c>
      <c r="B18" s="110" t="s">
        <v>241</v>
      </c>
      <c r="C18" s="13" t="s">
        <v>240</v>
      </c>
      <c r="D18" s="13" t="s">
        <v>51</v>
      </c>
      <c r="E18" s="13" t="s">
        <v>71</v>
      </c>
      <c r="F18" s="13" t="s">
        <v>72</v>
      </c>
      <c r="G18" s="13" t="s">
        <v>246</v>
      </c>
      <c r="H18" s="13" t="s">
        <v>247</v>
      </c>
      <c r="I18" s="117">
        <v>187450</v>
      </c>
      <c r="J18" s="117">
        <v>187450</v>
      </c>
      <c r="K18" s="117">
        <v>187450</v>
      </c>
      <c r="L18" s="117"/>
      <c r="M18" s="117"/>
      <c r="N18" s="117"/>
      <c r="O18" s="117"/>
      <c r="P18" s="117"/>
      <c r="Q18" s="117"/>
      <c r="R18" s="117"/>
      <c r="S18" s="117"/>
      <c r="T18" s="117"/>
      <c r="U18" s="14"/>
      <c r="V18" s="117"/>
      <c r="W18" s="117"/>
    </row>
    <row r="19" ht="33" customHeight="1">
      <c r="A19" s="13" t="s">
        <v>231</v>
      </c>
      <c r="B19" s="110" t="s">
        <v>241</v>
      </c>
      <c r="C19" s="13" t="s">
        <v>240</v>
      </c>
      <c r="D19" s="13" t="s">
        <v>51</v>
      </c>
      <c r="E19" s="13" t="s">
        <v>71</v>
      </c>
      <c r="F19" s="13" t="s">
        <v>72</v>
      </c>
      <c r="G19" s="13" t="s">
        <v>248</v>
      </c>
      <c r="H19" s="13" t="s">
        <v>249</v>
      </c>
      <c r="I19" s="117">
        <v>442500</v>
      </c>
      <c r="J19" s="117">
        <v>442500</v>
      </c>
      <c r="K19" s="117">
        <v>442500</v>
      </c>
      <c r="L19" s="117"/>
      <c r="M19" s="117"/>
      <c r="N19" s="117"/>
      <c r="O19" s="117"/>
      <c r="P19" s="117"/>
      <c r="Q19" s="117"/>
      <c r="R19" s="117"/>
      <c r="S19" s="117"/>
      <c r="T19" s="117"/>
      <c r="U19" s="14"/>
      <c r="V19" s="117"/>
      <c r="W19" s="117"/>
    </row>
    <row r="20" ht="33" customHeight="1">
      <c r="A20" s="13" t="s">
        <v>231</v>
      </c>
      <c r="B20" s="110" t="s">
        <v>241</v>
      </c>
      <c r="C20" s="13" t="s">
        <v>240</v>
      </c>
      <c r="D20" s="13" t="s">
        <v>51</v>
      </c>
      <c r="E20" s="13" t="s">
        <v>71</v>
      </c>
      <c r="F20" s="13" t="s">
        <v>72</v>
      </c>
      <c r="G20" s="13" t="s">
        <v>250</v>
      </c>
      <c r="H20" s="13" t="s">
        <v>251</v>
      </c>
      <c r="I20" s="117">
        <v>60000</v>
      </c>
      <c r="J20" s="117">
        <v>60000</v>
      </c>
      <c r="K20" s="117">
        <v>60000</v>
      </c>
      <c r="L20" s="117"/>
      <c r="M20" s="117"/>
      <c r="N20" s="117"/>
      <c r="O20" s="117"/>
      <c r="P20" s="117"/>
      <c r="Q20" s="117"/>
      <c r="R20" s="117"/>
      <c r="S20" s="117"/>
      <c r="T20" s="117"/>
      <c r="U20" s="14"/>
      <c r="V20" s="117"/>
      <c r="W20" s="117"/>
    </row>
    <row r="21" ht="33" customHeight="1">
      <c r="A21" s="13" t="s">
        <v>231</v>
      </c>
      <c r="B21" s="110" t="s">
        <v>241</v>
      </c>
      <c r="C21" s="13" t="s">
        <v>240</v>
      </c>
      <c r="D21" s="13" t="s">
        <v>51</v>
      </c>
      <c r="E21" s="13" t="s">
        <v>71</v>
      </c>
      <c r="F21" s="13" t="s">
        <v>72</v>
      </c>
      <c r="G21" s="13" t="s">
        <v>252</v>
      </c>
      <c r="H21" s="13" t="s">
        <v>253</v>
      </c>
      <c r="I21" s="117">
        <v>2453400</v>
      </c>
      <c r="J21" s="117">
        <v>2453400</v>
      </c>
      <c r="K21" s="117">
        <v>2453400</v>
      </c>
      <c r="L21" s="117"/>
      <c r="M21" s="117"/>
      <c r="N21" s="117"/>
      <c r="O21" s="117"/>
      <c r="P21" s="117"/>
      <c r="Q21" s="117"/>
      <c r="R21" s="117"/>
      <c r="S21" s="117"/>
      <c r="T21" s="117"/>
      <c r="U21" s="14"/>
      <c r="V21" s="117"/>
      <c r="W21" s="117"/>
    </row>
    <row r="22" ht="33" customHeight="1">
      <c r="A22" s="13" t="s">
        <v>231</v>
      </c>
      <c r="B22" s="110" t="s">
        <v>241</v>
      </c>
      <c r="C22" s="13" t="s">
        <v>240</v>
      </c>
      <c r="D22" s="13" t="s">
        <v>51</v>
      </c>
      <c r="E22" s="13" t="s">
        <v>71</v>
      </c>
      <c r="F22" s="13" t="s">
        <v>72</v>
      </c>
      <c r="G22" s="13" t="s">
        <v>212</v>
      </c>
      <c r="H22" s="13" t="s">
        <v>213</v>
      </c>
      <c r="I22" s="117">
        <v>529337</v>
      </c>
      <c r="J22" s="117">
        <v>529337</v>
      </c>
      <c r="K22" s="117">
        <v>529337</v>
      </c>
      <c r="L22" s="117"/>
      <c r="M22" s="117"/>
      <c r="N22" s="117"/>
      <c r="O22" s="117"/>
      <c r="P22" s="117"/>
      <c r="Q22" s="117"/>
      <c r="R22" s="117"/>
      <c r="S22" s="117"/>
      <c r="T22" s="117"/>
      <c r="U22" s="14"/>
      <c r="V22" s="117"/>
      <c r="W22" s="117"/>
    </row>
    <row r="23" ht="18.75" customHeight="1">
      <c r="A23" s="112" t="s">
        <v>108</v>
      </c>
      <c r="B23" s="113"/>
      <c r="C23" s="113"/>
      <c r="D23" s="113"/>
      <c r="E23" s="113"/>
      <c r="F23" s="113"/>
      <c r="G23" s="113"/>
      <c r="H23" s="114"/>
      <c r="I23" s="117">
        <v>448831200</v>
      </c>
      <c r="J23" s="117">
        <v>448651300</v>
      </c>
      <c r="K23" s="117">
        <v>6651300</v>
      </c>
      <c r="L23" s="117"/>
      <c r="M23" s="117"/>
      <c r="N23" s="117">
        <v>179900</v>
      </c>
      <c r="O23" s="117"/>
      <c r="P23" s="117"/>
      <c r="Q23" s="117"/>
      <c r="R23" s="117"/>
      <c r="S23" s="117"/>
      <c r="T23" s="117"/>
      <c r="U23" s="14"/>
      <c r="V23" s="117"/>
      <c r="W23" s="117"/>
    </row>
  </sheetData>
  <mergeCells>
    <mergeCell ref="A2:W2"/>
    <mergeCell ref="A3:I3"/>
    <mergeCell ref="J4:M4"/>
    <mergeCell ref="N4:P4"/>
    <mergeCell ref="R4:W4"/>
    <mergeCell ref="J5:K5"/>
    <mergeCell ref="A23:H23"/>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9FEEC-CD52-D9AE-1B89-434FF98724AC}" mc:Ignorable="x14ac xr xr2 xr3">
  <dimension ref="A1:J27"/>
  <sheetViews>
    <sheetView showZeros="0" topLeftCell="A13" workbookViewId="0">
      <selection activeCell="C18" sqref="A18:XFD23"/>
    </sheetView>
  </sheetViews>
  <sheetFormatPr defaultRowHeight="12" defaultColWidth="9.140625" customHeight="1"/>
  <cols>
    <col min="1" max="1" width="34.28125" customWidth="1"/>
    <col min="2" max="2" width="29.00390625" customWidth="1"/>
    <col min="3" max="3" width="17.140625" customWidth="1"/>
    <col min="4" max="4" width="21.00390625" customWidth="1"/>
    <col min="5" max="5" width="23.57421875" customWidth="1"/>
    <col min="6" max="6" width="11.28125" customWidth="1"/>
    <col min="7" max="7" width="10.28125" customWidth="1"/>
    <col min="8" max="8" width="9.28125" customWidth="1"/>
    <col min="9" max="9" width="13.421875" customWidth="1"/>
    <col min="10" max="10" width="27.421875" customWidth="1"/>
  </cols>
  <sheetData>
    <row r="1" ht="12" customHeight="1">
      <c r="J1" s="118" t="s">
        <v>254</v>
      </c>
    </row>
    <row r="2" ht="28.5" customHeight="1">
      <c r="A2" s="2" t="s">
        <v>255</v>
      </c>
      <c r="B2" s="30"/>
      <c r="C2" s="30"/>
      <c r="D2" s="30"/>
      <c r="E2" s="30"/>
      <c r="F2" s="31"/>
      <c r="G2" s="30"/>
      <c r="H2" s="31"/>
      <c r="I2" s="31"/>
      <c r="J2" s="30"/>
    </row>
    <row r="3" ht="15" customHeight="1">
      <c r="A3" s="74" t="str">
        <f>"单位名称："&amp;"云南省社会保险局"</f>
        <v>单位名称：云南省社会保险局</v>
      </c>
    </row>
    <row r="4" ht="14.25" customHeight="1">
      <c r="A4" s="104" t="s">
        <v>256</v>
      </c>
      <c r="B4" s="104" t="s">
        <v>257</v>
      </c>
      <c r="C4" s="104" t="s">
        <v>258</v>
      </c>
      <c r="D4" s="104" t="s">
        <v>259</v>
      </c>
      <c r="E4" s="104" t="s">
        <v>260</v>
      </c>
      <c r="F4" s="68" t="s">
        <v>261</v>
      </c>
      <c r="G4" s="104" t="s">
        <v>262</v>
      </c>
      <c r="H4" s="68" t="s">
        <v>263</v>
      </c>
      <c r="I4" s="68" t="s">
        <v>264</v>
      </c>
      <c r="J4" s="104" t="s">
        <v>265</v>
      </c>
    </row>
    <row r="5" ht="14.25" customHeight="1">
      <c r="A5" s="104">
        <v>1</v>
      </c>
      <c r="B5" s="104">
        <v>2</v>
      </c>
      <c r="C5" s="104">
        <v>3</v>
      </c>
      <c r="D5" s="104">
        <v>4</v>
      </c>
      <c r="E5" s="104">
        <v>5</v>
      </c>
      <c r="F5" s="68">
        <v>6</v>
      </c>
      <c r="G5" s="104">
        <v>7</v>
      </c>
      <c r="H5" s="68">
        <v>8</v>
      </c>
      <c r="I5" s="68">
        <v>9</v>
      </c>
      <c r="J5" s="104">
        <v>10</v>
      </c>
    </row>
    <row r="6" ht="15" customHeight="1">
      <c r="A6" s="119" t="s">
        <v>51</v>
      </c>
      <c r="B6" s="120"/>
      <c r="C6" s="120"/>
      <c r="D6" s="120"/>
      <c r="E6" s="121"/>
      <c r="F6" s="122"/>
      <c r="G6" s="121"/>
      <c r="H6" s="122"/>
      <c r="I6" s="122"/>
      <c r="J6" s="121"/>
    </row>
    <row r="7" ht="33.75" customHeight="1">
      <c r="A7" s="123" t="s">
        <v>219</v>
      </c>
      <c r="B7" s="124" t="s">
        <v>266</v>
      </c>
      <c r="C7" s="124" t="s">
        <v>267</v>
      </c>
      <c r="D7" s="124" t="s">
        <v>268</v>
      </c>
      <c r="E7" s="119" t="s">
        <v>269</v>
      </c>
      <c r="F7" s="124" t="s">
        <v>270</v>
      </c>
      <c r="G7" s="119" t="s">
        <v>271</v>
      </c>
      <c r="H7" s="124" t="s">
        <v>272</v>
      </c>
      <c r="I7" s="124" t="s">
        <v>273</v>
      </c>
      <c r="J7" s="119" t="s">
        <v>274</v>
      </c>
    </row>
    <row r="8" ht="33.75" customHeight="1">
      <c r="A8" s="123" t="s">
        <v>219</v>
      </c>
      <c r="B8" s="124" t="s">
        <v>266</v>
      </c>
      <c r="C8" s="124" t="s">
        <v>275</v>
      </c>
      <c r="D8" s="124" t="s">
        <v>276</v>
      </c>
      <c r="E8" s="119" t="s">
        <v>277</v>
      </c>
      <c r="F8" s="124" t="s">
        <v>270</v>
      </c>
      <c r="G8" s="119" t="s">
        <v>278</v>
      </c>
      <c r="H8" s="124" t="s">
        <v>272</v>
      </c>
      <c r="I8" s="124" t="s">
        <v>273</v>
      </c>
      <c r="J8" s="119" t="s">
        <v>279</v>
      </c>
    </row>
    <row r="9" ht="33.75" customHeight="1">
      <c r="A9" s="123" t="s">
        <v>219</v>
      </c>
      <c r="B9" s="124" t="s">
        <v>266</v>
      </c>
      <c r="C9" s="124" t="s">
        <v>280</v>
      </c>
      <c r="D9" s="124" t="s">
        <v>281</v>
      </c>
      <c r="E9" s="119" t="s">
        <v>282</v>
      </c>
      <c r="F9" s="124" t="s">
        <v>270</v>
      </c>
      <c r="G9" s="119" t="s">
        <v>271</v>
      </c>
      <c r="H9" s="124" t="s">
        <v>272</v>
      </c>
      <c r="I9" s="124" t="s">
        <v>273</v>
      </c>
      <c r="J9" s="119" t="s">
        <v>283</v>
      </c>
    </row>
    <row r="10" ht="33.75" customHeight="1">
      <c r="A10" s="123" t="s">
        <v>238</v>
      </c>
      <c r="B10" s="124" t="s">
        <v>284</v>
      </c>
      <c r="C10" s="124" t="s">
        <v>267</v>
      </c>
      <c r="D10" s="124" t="s">
        <v>268</v>
      </c>
      <c r="E10" s="119" t="s">
        <v>285</v>
      </c>
      <c r="F10" s="124" t="s">
        <v>286</v>
      </c>
      <c r="G10" s="119" t="s">
        <v>287</v>
      </c>
      <c r="H10" s="124" t="s">
        <v>272</v>
      </c>
      <c r="I10" s="124" t="s">
        <v>273</v>
      </c>
      <c r="J10" s="119" t="s">
        <v>288</v>
      </c>
    </row>
    <row r="11" ht="33.75" customHeight="1">
      <c r="A11" s="123" t="s">
        <v>238</v>
      </c>
      <c r="B11" s="124" t="s">
        <v>284</v>
      </c>
      <c r="C11" s="124" t="s">
        <v>267</v>
      </c>
      <c r="D11" s="124" t="s">
        <v>289</v>
      </c>
      <c r="E11" s="119" t="s">
        <v>290</v>
      </c>
      <c r="F11" s="124" t="s">
        <v>270</v>
      </c>
      <c r="G11" s="119" t="s">
        <v>271</v>
      </c>
      <c r="H11" s="124" t="s">
        <v>272</v>
      </c>
      <c r="I11" s="124" t="s">
        <v>273</v>
      </c>
      <c r="J11" s="119" t="s">
        <v>291</v>
      </c>
    </row>
    <row r="12" ht="33.75" customHeight="1">
      <c r="A12" s="123" t="s">
        <v>238</v>
      </c>
      <c r="B12" s="124" t="s">
        <v>284</v>
      </c>
      <c r="C12" s="124" t="s">
        <v>275</v>
      </c>
      <c r="D12" s="124" t="s">
        <v>276</v>
      </c>
      <c r="E12" s="119" t="s">
        <v>277</v>
      </c>
      <c r="F12" s="124" t="s">
        <v>270</v>
      </c>
      <c r="G12" s="119" t="s">
        <v>292</v>
      </c>
      <c r="H12" s="124" t="s">
        <v>272</v>
      </c>
      <c r="I12" s="124" t="s">
        <v>273</v>
      </c>
      <c r="J12" s="119" t="s">
        <v>293</v>
      </c>
    </row>
    <row r="13" ht="33.75" customHeight="1">
      <c r="A13" s="123" t="s">
        <v>238</v>
      </c>
      <c r="B13" s="124" t="s">
        <v>284</v>
      </c>
      <c r="C13" s="124" t="s">
        <v>280</v>
      </c>
      <c r="D13" s="124" t="s">
        <v>281</v>
      </c>
      <c r="E13" s="119" t="s">
        <v>294</v>
      </c>
      <c r="F13" s="124" t="s">
        <v>270</v>
      </c>
      <c r="G13" s="119" t="s">
        <v>295</v>
      </c>
      <c r="H13" s="124" t="s">
        <v>272</v>
      </c>
      <c r="I13" s="124" t="s">
        <v>273</v>
      </c>
      <c r="J13" s="119" t="s">
        <v>296</v>
      </c>
    </row>
    <row r="14" ht="33.75" customHeight="1">
      <c r="A14" s="123" t="s">
        <v>233</v>
      </c>
      <c r="B14" s="124" t="s">
        <v>297</v>
      </c>
      <c r="C14" s="124" t="s">
        <v>267</v>
      </c>
      <c r="D14" s="124" t="s">
        <v>268</v>
      </c>
      <c r="E14" s="119" t="s">
        <v>298</v>
      </c>
      <c r="F14" s="124" t="s">
        <v>270</v>
      </c>
      <c r="G14" s="119" t="s">
        <v>299</v>
      </c>
      <c r="H14" s="124" t="s">
        <v>300</v>
      </c>
      <c r="I14" s="124" t="s">
        <v>273</v>
      </c>
      <c r="J14" s="119" t="s">
        <v>301</v>
      </c>
    </row>
    <row r="15" ht="38.25" customHeight="1">
      <c r="A15" s="123" t="s">
        <v>233</v>
      </c>
      <c r="B15" s="124" t="s">
        <v>297</v>
      </c>
      <c r="C15" s="124" t="s">
        <v>267</v>
      </c>
      <c r="D15" s="124" t="s">
        <v>302</v>
      </c>
      <c r="E15" s="119" t="s">
        <v>303</v>
      </c>
      <c r="F15" s="124" t="s">
        <v>286</v>
      </c>
      <c r="G15" s="119" t="s">
        <v>287</v>
      </c>
      <c r="H15" s="124" t="s">
        <v>272</v>
      </c>
      <c r="I15" s="124" t="s">
        <v>273</v>
      </c>
      <c r="J15" s="119" t="s">
        <v>304</v>
      </c>
    </row>
    <row r="16" ht="33.75" customHeight="1">
      <c r="A16" s="123" t="s">
        <v>233</v>
      </c>
      <c r="B16" s="124" t="s">
        <v>297</v>
      </c>
      <c r="C16" s="124" t="s">
        <v>275</v>
      </c>
      <c r="D16" s="124" t="s">
        <v>276</v>
      </c>
      <c r="E16" s="119" t="s">
        <v>305</v>
      </c>
      <c r="F16" s="124" t="s">
        <v>270</v>
      </c>
      <c r="G16" s="119" t="s">
        <v>306</v>
      </c>
      <c r="H16" s="124" t="s">
        <v>272</v>
      </c>
      <c r="I16" s="124" t="s">
        <v>273</v>
      </c>
      <c r="J16" s="119" t="s">
        <v>307</v>
      </c>
    </row>
    <row r="17" ht="33.75" customHeight="1">
      <c r="A17" s="123" t="s">
        <v>233</v>
      </c>
      <c r="B17" s="124" t="s">
        <v>297</v>
      </c>
      <c r="C17" s="124" t="s">
        <v>280</v>
      </c>
      <c r="D17" s="124" t="s">
        <v>281</v>
      </c>
      <c r="E17" s="119" t="s">
        <v>281</v>
      </c>
      <c r="F17" s="124" t="s">
        <v>308</v>
      </c>
      <c r="G17" s="119" t="s">
        <v>306</v>
      </c>
      <c r="H17" s="124" t="s">
        <v>272</v>
      </c>
      <c r="I17" s="124" t="s">
        <v>273</v>
      </c>
      <c r="J17" s="119" t="s">
        <v>309</v>
      </c>
    </row>
    <row r="18" ht="51" customHeight="1">
      <c r="A18" s="123" t="s">
        <v>240</v>
      </c>
      <c r="B18" s="124" t="s">
        <v>310</v>
      </c>
      <c r="C18" s="124" t="s">
        <v>267</v>
      </c>
      <c r="D18" s="124" t="s">
        <v>268</v>
      </c>
      <c r="E18" s="119" t="s">
        <v>311</v>
      </c>
      <c r="F18" s="124" t="s">
        <v>270</v>
      </c>
      <c r="G18" s="119" t="s">
        <v>271</v>
      </c>
      <c r="H18" s="124" t="s">
        <v>272</v>
      </c>
      <c r="I18" s="124" t="s">
        <v>273</v>
      </c>
      <c r="J18" s="119" t="s">
        <v>312</v>
      </c>
    </row>
    <row r="19" ht="33.75" customHeight="1">
      <c r="A19" s="123" t="s">
        <v>240</v>
      </c>
      <c r="B19" s="124" t="s">
        <v>310</v>
      </c>
      <c r="C19" s="124" t="s">
        <v>267</v>
      </c>
      <c r="D19" s="124" t="s">
        <v>268</v>
      </c>
      <c r="E19" s="119" t="s">
        <v>313</v>
      </c>
      <c r="F19" s="124" t="s">
        <v>270</v>
      </c>
      <c r="G19" s="119" t="s">
        <v>133</v>
      </c>
      <c r="H19" s="124" t="s">
        <v>314</v>
      </c>
      <c r="I19" s="124" t="s">
        <v>273</v>
      </c>
      <c r="J19" s="119" t="s">
        <v>315</v>
      </c>
    </row>
    <row r="20" ht="33.75" customHeight="1">
      <c r="A20" s="123" t="s">
        <v>240</v>
      </c>
      <c r="B20" s="124" t="s">
        <v>310</v>
      </c>
      <c r="C20" s="124" t="s">
        <v>267</v>
      </c>
      <c r="D20" s="124" t="s">
        <v>268</v>
      </c>
      <c r="E20" s="119" t="s">
        <v>298</v>
      </c>
      <c r="F20" s="124" t="s">
        <v>270</v>
      </c>
      <c r="G20" s="119" t="s">
        <v>299</v>
      </c>
      <c r="H20" s="124" t="s">
        <v>300</v>
      </c>
      <c r="I20" s="124" t="s">
        <v>273</v>
      </c>
      <c r="J20" s="119" t="s">
        <v>301</v>
      </c>
    </row>
    <row r="21" ht="33.75" customHeight="1">
      <c r="A21" s="123" t="s">
        <v>240</v>
      </c>
      <c r="B21" s="124" t="s">
        <v>310</v>
      </c>
      <c r="C21" s="124" t="s">
        <v>267</v>
      </c>
      <c r="D21" s="124" t="s">
        <v>302</v>
      </c>
      <c r="E21" s="119" t="s">
        <v>316</v>
      </c>
      <c r="F21" s="124" t="s">
        <v>270</v>
      </c>
      <c r="G21" s="119" t="s">
        <v>306</v>
      </c>
      <c r="H21" s="124" t="s">
        <v>272</v>
      </c>
      <c r="I21" s="124" t="s">
        <v>273</v>
      </c>
      <c r="J21" s="119" t="s">
        <v>317</v>
      </c>
    </row>
    <row r="22" ht="33.75" customHeight="1">
      <c r="A22" s="123" t="s">
        <v>240</v>
      </c>
      <c r="B22" s="124" t="s">
        <v>310</v>
      </c>
      <c r="C22" s="124" t="s">
        <v>275</v>
      </c>
      <c r="D22" s="124" t="s">
        <v>276</v>
      </c>
      <c r="E22" s="119" t="s">
        <v>318</v>
      </c>
      <c r="F22" s="124" t="s">
        <v>286</v>
      </c>
      <c r="G22" s="119" t="s">
        <v>287</v>
      </c>
      <c r="H22" s="124" t="s">
        <v>272</v>
      </c>
      <c r="I22" s="124" t="s">
        <v>273</v>
      </c>
      <c r="J22" s="119" t="s">
        <v>319</v>
      </c>
    </row>
    <row r="23" ht="33.75" customHeight="1">
      <c r="A23" s="123" t="s">
        <v>240</v>
      </c>
      <c r="B23" s="124" t="s">
        <v>310</v>
      </c>
      <c r="C23" s="124" t="s">
        <v>280</v>
      </c>
      <c r="D23" s="124" t="s">
        <v>281</v>
      </c>
      <c r="E23" s="119" t="s">
        <v>320</v>
      </c>
      <c r="F23" s="124" t="s">
        <v>270</v>
      </c>
      <c r="G23" s="119" t="s">
        <v>321</v>
      </c>
      <c r="H23" s="124" t="s">
        <v>272</v>
      </c>
      <c r="I23" s="124" t="s">
        <v>273</v>
      </c>
      <c r="J23" s="119" t="s">
        <v>322</v>
      </c>
    </row>
    <row r="24" ht="33.75" customHeight="1">
      <c r="A24" s="123" t="s">
        <v>215</v>
      </c>
      <c r="B24" s="124" t="s">
        <v>323</v>
      </c>
      <c r="C24" s="124" t="s">
        <v>267</v>
      </c>
      <c r="D24" s="124" t="s">
        <v>268</v>
      </c>
      <c r="E24" s="119" t="s">
        <v>285</v>
      </c>
      <c r="F24" s="124" t="s">
        <v>286</v>
      </c>
      <c r="G24" s="119" t="s">
        <v>287</v>
      </c>
      <c r="H24" s="124" t="s">
        <v>272</v>
      </c>
      <c r="I24" s="124" t="s">
        <v>273</v>
      </c>
      <c r="J24" s="119" t="s">
        <v>288</v>
      </c>
    </row>
    <row r="25" ht="33.75" customHeight="1">
      <c r="A25" s="123" t="s">
        <v>215</v>
      </c>
      <c r="B25" s="124" t="s">
        <v>323</v>
      </c>
      <c r="C25" s="124" t="s">
        <v>267</v>
      </c>
      <c r="D25" s="124" t="s">
        <v>289</v>
      </c>
      <c r="E25" s="119" t="s">
        <v>324</v>
      </c>
      <c r="F25" s="124" t="s">
        <v>325</v>
      </c>
      <c r="G25" s="119" t="s">
        <v>326</v>
      </c>
      <c r="H25" s="124" t="s">
        <v>327</v>
      </c>
      <c r="I25" s="124" t="s">
        <v>273</v>
      </c>
      <c r="J25" s="119" t="s">
        <v>328</v>
      </c>
    </row>
    <row r="26" ht="33.75" customHeight="1">
      <c r="A26" s="123" t="s">
        <v>215</v>
      </c>
      <c r="B26" s="124" t="s">
        <v>323</v>
      </c>
      <c r="C26" s="124" t="s">
        <v>275</v>
      </c>
      <c r="D26" s="124" t="s">
        <v>276</v>
      </c>
      <c r="E26" s="119" t="s">
        <v>277</v>
      </c>
      <c r="F26" s="124" t="s">
        <v>270</v>
      </c>
      <c r="G26" s="119" t="s">
        <v>292</v>
      </c>
      <c r="H26" s="124" t="s">
        <v>272</v>
      </c>
      <c r="I26" s="124" t="s">
        <v>273</v>
      </c>
      <c r="J26" s="119" t="s">
        <v>329</v>
      </c>
    </row>
    <row r="27" ht="33.75" customHeight="1">
      <c r="A27" s="123" t="s">
        <v>215</v>
      </c>
      <c r="B27" s="124" t="s">
        <v>323</v>
      </c>
      <c r="C27" s="124" t="s">
        <v>280</v>
      </c>
      <c r="D27" s="124" t="s">
        <v>281</v>
      </c>
      <c r="E27" s="119" t="s">
        <v>294</v>
      </c>
      <c r="F27" s="124" t="s">
        <v>270</v>
      </c>
      <c r="G27" s="119" t="s">
        <v>271</v>
      </c>
      <c r="H27" s="124" t="s">
        <v>272</v>
      </c>
      <c r="I27" s="124" t="s">
        <v>273</v>
      </c>
      <c r="J27" s="119" t="s">
        <v>296</v>
      </c>
    </row>
  </sheetData>
  <mergeCells>
    <mergeCell ref="A2:J2"/>
    <mergeCell ref="A3:H3"/>
    <mergeCell ref="A7:A9"/>
    <mergeCell ref="A10:A13"/>
    <mergeCell ref="A14:A17"/>
    <mergeCell ref="A18:A23"/>
    <mergeCell ref="A24:A27"/>
    <mergeCell ref="B7:B9"/>
    <mergeCell ref="B10:B13"/>
    <mergeCell ref="B14:B17"/>
    <mergeCell ref="B18:B23"/>
    <mergeCell ref="B24:B27"/>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2EAC9-9735-2B7E-0F77-11BF7192254E}" mc:Ignorable="x14ac xr xr2 xr3">
  <dimension ref="A1:F9"/>
  <sheetViews>
    <sheetView showZeros="0" topLeftCell="A1" workbookViewId="0">
      <selection activeCell="A9" sqref="A9"/>
    </sheetView>
  </sheetViews>
  <sheetFormatPr defaultRowHeight="14.25" defaultColWidth="9.140625" customHeight="1"/>
  <cols>
    <col min="1" max="1" width="29.00390625" customWidth="1"/>
    <col min="2" max="2" width="28.57421875" customWidth="1"/>
    <col min="3" max="3" width="31.57421875" customWidth="1"/>
    <col min="4" max="6" width="33.421875" customWidth="1"/>
  </cols>
  <sheetData>
    <row r="1" ht="15.75" customHeight="1">
      <c r="F1" s="57" t="s">
        <v>330</v>
      </c>
    </row>
    <row r="2" ht="28.5" customHeight="1">
      <c r="A2" s="30" t="s">
        <v>331</v>
      </c>
      <c r="B2" s="30"/>
      <c r="C2" s="30"/>
      <c r="D2" s="30"/>
      <c r="E2" s="30"/>
      <c r="F2" s="30"/>
    </row>
    <row r="3" ht="15" customHeight="1">
      <c r="A3" s="58" t="str">
        <f>"单位名称："&amp;"云南省社会保险局"</f>
        <v>单位名称：云南省社会保险局</v>
      </c>
      <c r="B3" s="59"/>
      <c r="C3" s="59"/>
      <c r="D3" s="60"/>
      <c r="E3" s="60"/>
      <c r="F3" s="61" t="s">
        <v>3</v>
      </c>
    </row>
    <row r="4" ht="18.75" customHeight="1">
      <c r="A4" s="62" t="s">
        <v>146</v>
      </c>
      <c r="B4" s="62" t="s">
        <v>54</v>
      </c>
      <c r="C4" s="62" t="s">
        <v>55</v>
      </c>
      <c r="D4" s="9" t="s">
        <v>332</v>
      </c>
      <c r="E4" s="63"/>
      <c r="F4" s="63"/>
    </row>
    <row r="5" ht="30" customHeight="1">
      <c r="A5" s="10"/>
      <c r="B5" s="10"/>
      <c r="C5" s="10"/>
      <c r="D5" s="9" t="s">
        <v>36</v>
      </c>
      <c r="E5" s="63" t="s">
        <v>63</v>
      </c>
      <c r="F5" s="63" t="s">
        <v>64</v>
      </c>
    </row>
    <row r="6" ht="16.5" customHeight="1">
      <c r="A6" s="63">
        <v>1</v>
      </c>
      <c r="B6" s="63">
        <v>2</v>
      </c>
      <c r="C6" s="63">
        <v>3</v>
      </c>
      <c r="D6" s="63">
        <v>4</v>
      </c>
      <c r="E6" s="63">
        <v>5</v>
      </c>
      <c r="F6" s="63">
        <v>6</v>
      </c>
    </row>
    <row r="7" ht="20.25" customHeight="1">
      <c r="A7" s="54"/>
      <c r="B7" s="54"/>
      <c r="C7" s="54"/>
      <c r="D7" s="26"/>
      <c r="E7" s="26"/>
      <c r="F7" s="26"/>
    </row>
    <row r="8" ht="17.25" customHeight="1">
      <c r="A8" s="71" t="s">
        <v>108</v>
      </c>
      <c r="B8" s="72"/>
      <c r="C8" s="72" t="s">
        <v>108</v>
      </c>
      <c r="D8" s="26"/>
      <c r="E8" s="26"/>
      <c r="F8" s="26"/>
    </row>
    <row r="9" ht="14.25" customHeight="1">
      <c r="A9" s="125" t="s">
        <v>333</v>
      </c>
    </row>
  </sheetData>
  <mergeCells>
    <mergeCell ref="A2:F2"/>
    <mergeCell ref="D4:F4"/>
    <mergeCell ref="A8:C8"/>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3C2EC-B17F-06F8-FF72-83D1E0ACB49B}" mc:Ignorable="x14ac xr xr2 xr3">
  <dimension ref="A1:Q24"/>
  <sheetViews>
    <sheetView showZeros="0" topLeftCell="A1" workbookViewId="0">
      <selection activeCell="A24" sqref="A24"/>
    </sheetView>
  </sheetViews>
  <sheetFormatPr defaultRowHeight="14.25" defaultColWidth="9.140625" customHeight="1"/>
  <cols>
    <col min="1" max="1" width="39.140625" customWidth="1"/>
    <col min="2" max="2" width="21.7109375" customWidth="1"/>
    <col min="3" max="3" width="35.28125" customWidth="1"/>
    <col min="4" max="4" width="7.7109375" customWidth="1"/>
    <col min="5" max="5" width="10.28125" customWidth="1"/>
    <col min="6" max="11" width="14.7109375" customWidth="1"/>
    <col min="12" max="16" width="12.57421875" customWidth="1"/>
    <col min="17" max="17" width="10.421875" customWidth="1"/>
  </cols>
  <sheetData>
    <row r="1" ht="13.5" customHeight="1">
      <c r="O1" s="118"/>
      <c r="P1" s="118"/>
      <c r="Q1" s="6" t="s">
        <v>334</v>
      </c>
    </row>
    <row r="2" ht="27.75" customHeight="1">
      <c r="A2" s="126" t="s">
        <v>335</v>
      </c>
      <c r="B2" s="30"/>
      <c r="C2" s="30"/>
      <c r="D2" s="30"/>
      <c r="E2" s="30"/>
      <c r="F2" s="30"/>
      <c r="G2" s="30"/>
      <c r="H2" s="30"/>
      <c r="I2" s="30"/>
      <c r="J2" s="30"/>
      <c r="K2" s="31"/>
      <c r="L2" s="30"/>
      <c r="M2" s="30"/>
      <c r="N2" s="30"/>
      <c r="O2" s="31"/>
      <c r="P2" s="31"/>
      <c r="Q2" s="30"/>
    </row>
    <row r="3" ht="18.75" customHeight="1">
      <c r="A3" s="4" t="str">
        <f>"单位名称："&amp;"云南省社会保险局"</f>
        <v>单位名称：云南省社会保险局</v>
      </c>
      <c r="B3" s="32"/>
      <c r="C3" s="32"/>
      <c r="D3" s="32"/>
      <c r="E3" s="32"/>
      <c r="F3" s="32"/>
      <c r="G3" s="32"/>
      <c r="H3" s="32"/>
      <c r="I3" s="32"/>
      <c r="J3" s="32"/>
      <c r="O3" s="127"/>
      <c r="P3" s="127"/>
      <c r="Q3" s="1" t="s">
        <v>137</v>
      </c>
    </row>
    <row r="4" ht="15.75" customHeight="1">
      <c r="A4" s="62" t="s">
        <v>336</v>
      </c>
      <c r="B4" s="128" t="s">
        <v>337</v>
      </c>
      <c r="C4" s="128" t="s">
        <v>338</v>
      </c>
      <c r="D4" s="128" t="s">
        <v>339</v>
      </c>
      <c r="E4" s="128" t="s">
        <v>340</v>
      </c>
      <c r="F4" s="128" t="s">
        <v>341</v>
      </c>
      <c r="G4" s="65" t="s">
        <v>153</v>
      </c>
      <c r="H4" s="65"/>
      <c r="I4" s="65"/>
      <c r="J4" s="65"/>
      <c r="K4" s="129"/>
      <c r="L4" s="65"/>
      <c r="M4" s="65"/>
      <c r="N4" s="65"/>
      <c r="O4" s="130"/>
      <c r="P4" s="129"/>
      <c r="Q4" s="66"/>
    </row>
    <row r="5" ht="17.25" customHeight="1">
      <c r="A5" s="106"/>
      <c r="B5" s="131"/>
      <c r="C5" s="131"/>
      <c r="D5" s="131"/>
      <c r="E5" s="131"/>
      <c r="F5" s="131"/>
      <c r="G5" s="131" t="s">
        <v>36</v>
      </c>
      <c r="H5" s="131" t="s">
        <v>39</v>
      </c>
      <c r="I5" s="131" t="s">
        <v>342</v>
      </c>
      <c r="J5" s="131" t="s">
        <v>343</v>
      </c>
      <c r="K5" s="132" t="s">
        <v>344</v>
      </c>
      <c r="L5" s="133" t="s">
        <v>345</v>
      </c>
      <c r="M5" s="133"/>
      <c r="N5" s="133"/>
      <c r="O5" s="134"/>
      <c r="P5" s="135"/>
      <c r="Q5" s="136"/>
    </row>
    <row r="6" ht="54" customHeight="1">
      <c r="A6" s="76"/>
      <c r="B6" s="136"/>
      <c r="C6" s="136"/>
      <c r="D6" s="136"/>
      <c r="E6" s="136"/>
      <c r="F6" s="136"/>
      <c r="G6" s="136"/>
      <c r="H6" s="136" t="s">
        <v>38</v>
      </c>
      <c r="I6" s="136"/>
      <c r="J6" s="136"/>
      <c r="K6" s="137"/>
      <c r="L6" s="136" t="s">
        <v>38</v>
      </c>
      <c r="M6" s="136" t="s">
        <v>49</v>
      </c>
      <c r="N6" s="136" t="s">
        <v>160</v>
      </c>
      <c r="O6" s="67" t="s">
        <v>45</v>
      </c>
      <c r="P6" s="137" t="s">
        <v>46</v>
      </c>
      <c r="Q6" s="136" t="s">
        <v>47</v>
      </c>
    </row>
    <row r="7" ht="15" customHeight="1">
      <c r="A7" s="10">
        <v>1</v>
      </c>
      <c r="B7" s="90">
        <v>2</v>
      </c>
      <c r="C7" s="90">
        <v>3</v>
      </c>
      <c r="D7" s="90">
        <v>4</v>
      </c>
      <c r="E7" s="90">
        <v>5</v>
      </c>
      <c r="F7" s="90">
        <v>6</v>
      </c>
      <c r="G7" s="138">
        <v>7</v>
      </c>
      <c r="H7" s="138">
        <v>8</v>
      </c>
      <c r="I7" s="138">
        <v>9</v>
      </c>
      <c r="J7" s="138">
        <v>10</v>
      </c>
      <c r="K7" s="138">
        <v>11</v>
      </c>
      <c r="L7" s="138">
        <v>12</v>
      </c>
      <c r="M7" s="138">
        <v>13</v>
      </c>
      <c r="N7" s="138">
        <v>14</v>
      </c>
      <c r="O7" s="138">
        <v>15</v>
      </c>
      <c r="P7" s="138">
        <v>16</v>
      </c>
      <c r="Q7" s="138">
        <v>17</v>
      </c>
    </row>
    <row r="8" ht="21" customHeight="1">
      <c r="A8" s="139" t="s">
        <v>51</v>
      </c>
      <c r="B8" s="140"/>
      <c r="C8" s="140"/>
      <c r="D8" s="140"/>
      <c r="E8" s="141"/>
      <c r="F8" s="26">
        <v>3404000</v>
      </c>
      <c r="G8" s="26">
        <v>4084000</v>
      </c>
      <c r="H8" s="26">
        <v>4084000</v>
      </c>
      <c r="I8" s="26"/>
      <c r="J8" s="26"/>
      <c r="K8" s="26"/>
      <c r="L8" s="26"/>
      <c r="M8" s="26"/>
      <c r="N8" s="26"/>
      <c r="O8" s="26"/>
      <c r="P8" s="26"/>
      <c r="Q8" s="26"/>
    </row>
    <row r="9" ht="21" customHeight="1">
      <c r="A9" s="142" t="s">
        <v>240</v>
      </c>
      <c r="B9" s="140" t="s">
        <v>346</v>
      </c>
      <c r="C9" s="140" t="s">
        <v>347</v>
      </c>
      <c r="D9" s="143" t="s">
        <v>348</v>
      </c>
      <c r="E9" s="144">
        <v>1</v>
      </c>
      <c r="F9" s="26"/>
      <c r="G9" s="26">
        <v>300000</v>
      </c>
      <c r="H9" s="26">
        <v>300000</v>
      </c>
      <c r="I9" s="26"/>
      <c r="J9" s="26"/>
      <c r="K9" s="26"/>
      <c r="L9" s="26"/>
      <c r="M9" s="26"/>
      <c r="N9" s="26"/>
      <c r="O9" s="26"/>
      <c r="P9" s="26"/>
      <c r="Q9" s="26"/>
    </row>
    <row r="10" ht="21" customHeight="1">
      <c r="A10" s="142" t="s">
        <v>240</v>
      </c>
      <c r="B10" s="140" t="s">
        <v>349</v>
      </c>
      <c r="C10" s="140" t="s">
        <v>347</v>
      </c>
      <c r="D10" s="143" t="s">
        <v>348</v>
      </c>
      <c r="E10" s="144">
        <v>1</v>
      </c>
      <c r="F10" s="26">
        <v>650000</v>
      </c>
      <c r="G10" s="26">
        <v>650000</v>
      </c>
      <c r="H10" s="26">
        <v>650000</v>
      </c>
      <c r="I10" s="26"/>
      <c r="J10" s="26"/>
      <c r="K10" s="26"/>
      <c r="L10" s="26"/>
      <c r="M10" s="26"/>
      <c r="N10" s="26"/>
      <c r="O10" s="26"/>
      <c r="P10" s="26"/>
      <c r="Q10" s="26"/>
    </row>
    <row r="11" ht="21" customHeight="1">
      <c r="A11" s="142" t="s">
        <v>240</v>
      </c>
      <c r="B11" s="140" t="s">
        <v>350</v>
      </c>
      <c r="C11" s="140" t="s">
        <v>347</v>
      </c>
      <c r="D11" s="143" t="s">
        <v>348</v>
      </c>
      <c r="E11" s="144">
        <v>1</v>
      </c>
      <c r="F11" s="26">
        <v>266400</v>
      </c>
      <c r="G11" s="26">
        <v>266400</v>
      </c>
      <c r="H11" s="26">
        <v>266400</v>
      </c>
      <c r="I11" s="26"/>
      <c r="J11" s="26"/>
      <c r="K11" s="26"/>
      <c r="L11" s="26"/>
      <c r="M11" s="26"/>
      <c r="N11" s="26"/>
      <c r="O11" s="26"/>
      <c r="P11" s="26"/>
      <c r="Q11" s="26"/>
    </row>
    <row r="12" ht="21" customHeight="1">
      <c r="A12" s="142" t="s">
        <v>240</v>
      </c>
      <c r="B12" s="140" t="s">
        <v>351</v>
      </c>
      <c r="C12" s="140" t="s">
        <v>352</v>
      </c>
      <c r="D12" s="143" t="s">
        <v>348</v>
      </c>
      <c r="E12" s="144">
        <v>1</v>
      </c>
      <c r="F12" s="26"/>
      <c r="G12" s="26">
        <v>200000</v>
      </c>
      <c r="H12" s="26">
        <v>200000</v>
      </c>
      <c r="I12" s="26"/>
      <c r="J12" s="26"/>
      <c r="K12" s="26"/>
      <c r="L12" s="26"/>
      <c r="M12" s="26"/>
      <c r="N12" s="26"/>
      <c r="O12" s="26"/>
      <c r="P12" s="26"/>
      <c r="Q12" s="26"/>
    </row>
    <row r="13" ht="21" customHeight="1">
      <c r="A13" s="142" t="s">
        <v>240</v>
      </c>
      <c r="B13" s="140" t="s">
        <v>353</v>
      </c>
      <c r="C13" s="140" t="s">
        <v>354</v>
      </c>
      <c r="D13" s="143" t="s">
        <v>348</v>
      </c>
      <c r="E13" s="144">
        <v>1</v>
      </c>
      <c r="F13" s="26">
        <v>25000</v>
      </c>
      <c r="G13" s="26">
        <v>25000</v>
      </c>
      <c r="H13" s="26">
        <v>25000</v>
      </c>
      <c r="I13" s="26"/>
      <c r="J13" s="26"/>
      <c r="K13" s="26"/>
      <c r="L13" s="26"/>
      <c r="M13" s="26"/>
      <c r="N13" s="26"/>
      <c r="O13" s="26"/>
      <c r="P13" s="26"/>
      <c r="Q13" s="26"/>
    </row>
    <row r="14" ht="21" customHeight="1">
      <c r="A14" s="142" t="s">
        <v>240</v>
      </c>
      <c r="B14" s="140" t="s">
        <v>355</v>
      </c>
      <c r="C14" s="140" t="s">
        <v>354</v>
      </c>
      <c r="D14" s="143" t="s">
        <v>348</v>
      </c>
      <c r="E14" s="144">
        <v>1</v>
      </c>
      <c r="F14" s="26">
        <v>300000</v>
      </c>
      <c r="G14" s="26">
        <v>300000</v>
      </c>
      <c r="H14" s="26">
        <v>300000</v>
      </c>
      <c r="I14" s="26"/>
      <c r="J14" s="26"/>
      <c r="K14" s="26"/>
      <c r="L14" s="26"/>
      <c r="M14" s="26"/>
      <c r="N14" s="26"/>
      <c r="O14" s="26"/>
      <c r="P14" s="26"/>
      <c r="Q14" s="26"/>
    </row>
    <row r="15" ht="21" customHeight="1">
      <c r="A15" s="142" t="s">
        <v>240</v>
      </c>
      <c r="B15" s="140" t="s">
        <v>356</v>
      </c>
      <c r="C15" s="140" t="s">
        <v>357</v>
      </c>
      <c r="D15" s="143" t="s">
        <v>348</v>
      </c>
      <c r="E15" s="144">
        <v>1</v>
      </c>
      <c r="F15" s="26">
        <v>700000</v>
      </c>
      <c r="G15" s="26">
        <v>700000</v>
      </c>
      <c r="H15" s="26">
        <v>700000</v>
      </c>
      <c r="I15" s="26"/>
      <c r="J15" s="26"/>
      <c r="K15" s="26"/>
      <c r="L15" s="26"/>
      <c r="M15" s="26"/>
      <c r="N15" s="26"/>
      <c r="O15" s="26"/>
      <c r="P15" s="26"/>
      <c r="Q15" s="26"/>
    </row>
    <row r="16" ht="21" customHeight="1">
      <c r="A16" s="142" t="s">
        <v>240</v>
      </c>
      <c r="B16" s="140" t="s">
        <v>358</v>
      </c>
      <c r="C16" s="140" t="s">
        <v>359</v>
      </c>
      <c r="D16" s="143" t="s">
        <v>360</v>
      </c>
      <c r="E16" s="144">
        <v>99</v>
      </c>
      <c r="F16" s="26">
        <v>495000</v>
      </c>
      <c r="G16" s="26">
        <v>495000</v>
      </c>
      <c r="H16" s="26">
        <v>495000</v>
      </c>
      <c r="I16" s="26"/>
      <c r="J16" s="26"/>
      <c r="K16" s="26"/>
      <c r="L16" s="26"/>
      <c r="M16" s="26"/>
      <c r="N16" s="26"/>
      <c r="O16" s="26"/>
      <c r="P16" s="26"/>
      <c r="Q16" s="26"/>
    </row>
    <row r="17" ht="21" customHeight="1">
      <c r="A17" s="142" t="s">
        <v>195</v>
      </c>
      <c r="B17" s="140" t="s">
        <v>361</v>
      </c>
      <c r="C17" s="140" t="s">
        <v>362</v>
      </c>
      <c r="D17" s="143" t="s">
        <v>363</v>
      </c>
      <c r="E17" s="144">
        <v>200</v>
      </c>
      <c r="F17" s="26">
        <v>34000</v>
      </c>
      <c r="G17" s="26">
        <v>34000</v>
      </c>
      <c r="H17" s="26">
        <v>34000</v>
      </c>
      <c r="I17" s="26"/>
      <c r="J17" s="26"/>
      <c r="K17" s="26"/>
      <c r="L17" s="26"/>
      <c r="M17" s="26"/>
      <c r="N17" s="26"/>
      <c r="O17" s="26"/>
      <c r="P17" s="26"/>
      <c r="Q17" s="26"/>
    </row>
    <row r="18" ht="21" customHeight="1">
      <c r="A18" s="142" t="s">
        <v>195</v>
      </c>
      <c r="B18" s="140" t="s">
        <v>364</v>
      </c>
      <c r="C18" s="140" t="s">
        <v>365</v>
      </c>
      <c r="D18" s="143" t="s">
        <v>366</v>
      </c>
      <c r="E18" s="144">
        <v>30</v>
      </c>
      <c r="F18" s="26"/>
      <c r="G18" s="26">
        <v>180000</v>
      </c>
      <c r="H18" s="26">
        <v>180000</v>
      </c>
      <c r="I18" s="26"/>
      <c r="J18" s="26"/>
      <c r="K18" s="26"/>
      <c r="L18" s="26"/>
      <c r="M18" s="26"/>
      <c r="N18" s="26"/>
      <c r="O18" s="26"/>
      <c r="P18" s="26"/>
      <c r="Q18" s="26"/>
    </row>
    <row r="19" ht="21" customHeight="1">
      <c r="A19" s="142" t="s">
        <v>233</v>
      </c>
      <c r="B19" s="140" t="s">
        <v>350</v>
      </c>
      <c r="C19" s="140" t="s">
        <v>347</v>
      </c>
      <c r="D19" s="143" t="s">
        <v>348</v>
      </c>
      <c r="E19" s="144">
        <v>1</v>
      </c>
      <c r="F19" s="26">
        <v>933600</v>
      </c>
      <c r="G19" s="26">
        <v>933600</v>
      </c>
      <c r="H19" s="26">
        <v>933600</v>
      </c>
      <c r="I19" s="26"/>
      <c r="J19" s="26"/>
      <c r="K19" s="26"/>
      <c r="L19" s="26"/>
      <c r="M19" s="26"/>
      <c r="N19" s="26"/>
      <c r="O19" s="26"/>
      <c r="P19" s="26"/>
      <c r="Q19" s="26"/>
    </row>
    <row r="20" ht="21" customHeight="1">
      <c r="A20" s="145" t="s">
        <v>108</v>
      </c>
      <c r="B20" s="146"/>
      <c r="C20" s="146"/>
      <c r="D20" s="146"/>
      <c r="E20" s="141"/>
      <c r="F20" s="26">
        <v>3404000</v>
      </c>
      <c r="G20" s="26">
        <v>4084000</v>
      </c>
      <c r="H20" s="26">
        <v>4084000</v>
      </c>
      <c r="I20" s="26"/>
      <c r="J20" s="26"/>
      <c r="K20" s="26"/>
      <c r="L20" s="26"/>
      <c r="M20" s="26"/>
      <c r="N20" s="26"/>
      <c r="O20" s="26"/>
      <c r="P20" s="26"/>
      <c r="Q20" s="26"/>
    </row>
  </sheetData>
  <mergeCells>
    <mergeCell ref="A2:Q2"/>
    <mergeCell ref="A3:F3"/>
    <mergeCell ref="G4:Q4"/>
    <mergeCell ref="L5:Q5"/>
    <mergeCell ref="A20:E20"/>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F4E81-414F-130A-5C88-B710DC92A39F}" mc:Ignorable="x14ac xr xr2 xr3">
  <dimension ref="A1:N24"/>
  <sheetViews>
    <sheetView showZeros="0" topLeftCell="A1" workbookViewId="0">
      <selection activeCell="A24" sqref="A24"/>
    </sheetView>
  </sheetViews>
  <sheetFormatPr defaultRowHeight="14.25" defaultColWidth="9.140625" customHeight="1"/>
  <cols>
    <col min="1" max="1" width="31.421875" customWidth="1"/>
    <col min="2" max="2" width="21.7109375" customWidth="1"/>
    <col min="3" max="3" width="26.7109375" customWidth="1"/>
    <col min="4" max="14" width="16.57421875" customWidth="1"/>
  </cols>
  <sheetData>
    <row r="1" ht="13.5" customHeight="1">
      <c r="A1" s="94"/>
      <c r="B1" s="94"/>
      <c r="C1" s="94"/>
      <c r="D1" s="94"/>
      <c r="E1" s="94"/>
      <c r="F1" s="94"/>
      <c r="G1" s="94"/>
      <c r="H1" s="147"/>
      <c r="I1" s="94"/>
      <c r="J1" s="94"/>
      <c r="K1" s="94"/>
      <c r="L1" s="118"/>
      <c r="M1" s="148"/>
      <c r="N1" s="149" t="s">
        <v>367</v>
      </c>
    </row>
    <row r="2" ht="27.75" customHeight="1">
      <c r="A2" s="126" t="s">
        <v>368</v>
      </c>
      <c r="B2" s="150"/>
      <c r="C2" s="150"/>
      <c r="D2" s="150"/>
      <c r="E2" s="150"/>
      <c r="F2" s="150"/>
      <c r="G2" s="150"/>
      <c r="H2" s="151"/>
      <c r="I2" s="150"/>
      <c r="J2" s="150"/>
      <c r="K2" s="150"/>
      <c r="L2" s="31"/>
      <c r="M2" s="151"/>
      <c r="N2" s="150"/>
    </row>
    <row r="3" ht="18.75" customHeight="1">
      <c r="A3" s="152" t="str">
        <f>"单位名称："&amp;"云南省社会保险局"</f>
        <v>单位名称：云南省社会保险局</v>
      </c>
      <c r="B3" s="60"/>
      <c r="C3" s="60"/>
      <c r="D3" s="60"/>
      <c r="E3" s="60"/>
      <c r="F3" s="60"/>
      <c r="G3" s="60"/>
      <c r="H3" s="147"/>
      <c r="I3" s="94"/>
      <c r="J3" s="94"/>
      <c r="K3" s="94"/>
      <c r="L3" s="127"/>
      <c r="M3" s="153"/>
      <c r="N3" s="154" t="s">
        <v>137</v>
      </c>
    </row>
    <row r="4" ht="15.75" customHeight="1">
      <c r="A4" s="62" t="s">
        <v>336</v>
      </c>
      <c r="B4" s="128" t="s">
        <v>369</v>
      </c>
      <c r="C4" s="128" t="s">
        <v>370</v>
      </c>
      <c r="D4" s="65" t="s">
        <v>153</v>
      </c>
      <c r="E4" s="65"/>
      <c r="F4" s="65"/>
      <c r="G4" s="65"/>
      <c r="H4" s="129"/>
      <c r="I4" s="65"/>
      <c r="J4" s="65"/>
      <c r="K4" s="65"/>
      <c r="L4" s="130"/>
      <c r="M4" s="129"/>
      <c r="N4" s="66"/>
    </row>
    <row r="5" ht="17.25" customHeight="1">
      <c r="A5" s="106"/>
      <c r="B5" s="131"/>
      <c r="C5" s="131"/>
      <c r="D5" s="131" t="s">
        <v>36</v>
      </c>
      <c r="E5" s="131" t="s">
        <v>39</v>
      </c>
      <c r="F5" s="131" t="s">
        <v>342</v>
      </c>
      <c r="G5" s="131" t="s">
        <v>343</v>
      </c>
      <c r="H5" s="132" t="s">
        <v>344</v>
      </c>
      <c r="I5" s="133" t="s">
        <v>345</v>
      </c>
      <c r="J5" s="133"/>
      <c r="K5" s="133"/>
      <c r="L5" s="134"/>
      <c r="M5" s="135"/>
      <c r="N5" s="136"/>
    </row>
    <row r="6" ht="54" customHeight="1">
      <c r="A6" s="76"/>
      <c r="B6" s="136"/>
      <c r="C6" s="136"/>
      <c r="D6" s="136"/>
      <c r="E6" s="136"/>
      <c r="F6" s="136"/>
      <c r="G6" s="136"/>
      <c r="H6" s="137"/>
      <c r="I6" s="136" t="s">
        <v>38</v>
      </c>
      <c r="J6" s="136" t="s">
        <v>49</v>
      </c>
      <c r="K6" s="136" t="s">
        <v>160</v>
      </c>
      <c r="L6" s="67" t="s">
        <v>45</v>
      </c>
      <c r="M6" s="137" t="s">
        <v>46</v>
      </c>
      <c r="N6" s="136" t="s">
        <v>47</v>
      </c>
    </row>
    <row r="7" ht="15" customHeight="1">
      <c r="A7" s="76">
        <v>1</v>
      </c>
      <c r="B7" s="136">
        <v>2</v>
      </c>
      <c r="C7" s="136">
        <v>3</v>
      </c>
      <c r="D7" s="137">
        <v>4</v>
      </c>
      <c r="E7" s="137">
        <v>5</v>
      </c>
      <c r="F7" s="137">
        <v>6</v>
      </c>
      <c r="G7" s="137">
        <v>7</v>
      </c>
      <c r="H7" s="137">
        <v>8</v>
      </c>
      <c r="I7" s="137">
        <v>9</v>
      </c>
      <c r="J7" s="137">
        <v>10</v>
      </c>
      <c r="K7" s="137">
        <v>11</v>
      </c>
      <c r="L7" s="137">
        <v>12</v>
      </c>
      <c r="M7" s="137">
        <v>13</v>
      </c>
      <c r="N7" s="137">
        <v>14</v>
      </c>
    </row>
    <row r="8" ht="21" customHeight="1">
      <c r="A8" s="139"/>
      <c r="B8" s="140"/>
      <c r="C8" s="140"/>
      <c r="D8" s="155"/>
      <c r="E8" s="155"/>
      <c r="F8" s="155"/>
      <c r="G8" s="155"/>
      <c r="H8" s="155"/>
      <c r="I8" s="155"/>
      <c r="J8" s="155"/>
      <c r="K8" s="155"/>
      <c r="L8" s="14"/>
      <c r="M8" s="155"/>
      <c r="N8" s="155"/>
    </row>
    <row r="9" ht="21" customHeight="1">
      <c r="A9" s="139"/>
      <c r="B9" s="140"/>
      <c r="C9" s="140"/>
      <c r="D9" s="155"/>
      <c r="E9" s="155"/>
      <c r="F9" s="155"/>
      <c r="G9" s="155"/>
      <c r="H9" s="155"/>
      <c r="I9" s="155"/>
      <c r="J9" s="155"/>
      <c r="K9" s="155"/>
      <c r="L9" s="14"/>
      <c r="M9" s="155"/>
      <c r="N9" s="155"/>
    </row>
    <row r="10" ht="21" customHeight="1">
      <c r="A10" s="145" t="s">
        <v>108</v>
      </c>
      <c r="B10" s="146"/>
      <c r="C10" s="156"/>
      <c r="D10" s="155"/>
      <c r="E10" s="155"/>
      <c r="F10" s="155"/>
      <c r="G10" s="155"/>
      <c r="H10" s="155"/>
      <c r="I10" s="155"/>
      <c r="J10" s="155"/>
      <c r="K10" s="155"/>
      <c r="L10" s="14"/>
      <c r="M10" s="155"/>
      <c r="N10" s="155"/>
    </row>
    <row r="11" ht="14.25" customHeight="1">
      <c r="A11" s="125" t="s">
        <v>371</v>
      </c>
    </row>
  </sheetData>
  <mergeCells>
    <mergeCell ref="A2:N2"/>
    <mergeCell ref="A3:C3"/>
    <mergeCell ref="D4:N4"/>
    <mergeCell ref="I5:N5"/>
    <mergeCell ref="A10:C1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F3995-250E-46E6-9ACD-3F923C63AE6B}" mc:Ignorable="x14ac xr xr2 xr3">
  <dimension ref="A1:W24"/>
  <sheetViews>
    <sheetView showZeros="0" topLeftCell="A1" workbookViewId="0">
      <selection activeCell="A24" sqref="A24"/>
    </sheetView>
  </sheetViews>
  <sheetFormatPr defaultRowHeight="14.25" defaultColWidth="9.140625" customHeight="1"/>
  <cols>
    <col min="1" max="1" width="42.00390625" customWidth="1"/>
    <col min="2" max="15" width="17.140625" customWidth="1"/>
    <col min="16" max="23" width="17.00390625" customWidth="1"/>
  </cols>
  <sheetData>
    <row r="1" ht="13.5" customHeight="1">
      <c r="D1" s="57"/>
      <c r="W1" s="118" t="s">
        <v>372</v>
      </c>
    </row>
    <row r="2" ht="27.75" customHeight="1">
      <c r="A2" s="126" t="s">
        <v>373</v>
      </c>
      <c r="B2" s="30"/>
      <c r="C2" s="30"/>
      <c r="D2" s="30"/>
      <c r="E2" s="30"/>
      <c r="F2" s="30"/>
      <c r="G2" s="30"/>
      <c r="H2" s="30"/>
      <c r="I2" s="30"/>
      <c r="J2" s="30"/>
      <c r="K2" s="30"/>
      <c r="L2" s="30"/>
      <c r="M2" s="30"/>
      <c r="N2" s="30"/>
      <c r="O2" s="30"/>
      <c r="P2" s="30"/>
      <c r="Q2" s="30"/>
      <c r="R2" s="30"/>
      <c r="S2" s="30"/>
      <c r="T2" s="30"/>
      <c r="U2" s="30"/>
      <c r="V2" s="30"/>
      <c r="W2" s="30"/>
    </row>
    <row r="3" ht="18" customHeight="1">
      <c r="A3" s="152" t="str">
        <f>"单位名称："&amp;"云南省社会保险局"</f>
        <v>单位名称：云南省社会保险局</v>
      </c>
      <c r="B3" s="60"/>
      <c r="C3" s="60"/>
      <c r="D3" s="95"/>
      <c r="E3" s="94"/>
      <c r="F3" s="94"/>
      <c r="G3" s="94"/>
      <c r="H3" s="94"/>
      <c r="I3" s="94"/>
      <c r="W3" s="127" t="s">
        <v>137</v>
      </c>
    </row>
    <row r="4" ht="19.5" customHeight="1">
      <c r="A4" s="9" t="s">
        <v>374</v>
      </c>
      <c r="B4" s="7" t="s">
        <v>153</v>
      </c>
      <c r="C4" s="87"/>
      <c r="D4" s="87"/>
      <c r="E4" s="7" t="s">
        <v>375</v>
      </c>
      <c r="F4" s="87"/>
      <c r="G4" s="87"/>
      <c r="H4" s="87"/>
      <c r="I4" s="87"/>
      <c r="J4" s="87"/>
      <c r="K4" s="87"/>
      <c r="L4" s="87"/>
      <c r="M4" s="87"/>
      <c r="N4" s="87"/>
      <c r="O4" s="87"/>
      <c r="P4" s="87"/>
      <c r="Q4" s="87"/>
      <c r="R4" s="87"/>
      <c r="S4" s="87"/>
      <c r="T4" s="87"/>
      <c r="U4" s="87"/>
      <c r="V4" s="87"/>
      <c r="W4" s="87"/>
    </row>
    <row r="5" ht="40.5" customHeight="1">
      <c r="A5" s="10"/>
      <c r="B5" s="157" t="s">
        <v>36</v>
      </c>
      <c r="C5" s="62" t="s">
        <v>39</v>
      </c>
      <c r="D5" s="158" t="s">
        <v>376</v>
      </c>
      <c r="E5" s="63" t="s">
        <v>377</v>
      </c>
      <c r="F5" s="63" t="s">
        <v>378</v>
      </c>
      <c r="G5" s="63" t="s">
        <v>379</v>
      </c>
      <c r="H5" s="63" t="s">
        <v>380</v>
      </c>
      <c r="I5" s="63" t="s">
        <v>381</v>
      </c>
      <c r="J5" s="63" t="s">
        <v>382</v>
      </c>
      <c r="K5" s="63" t="s">
        <v>383</v>
      </c>
      <c r="L5" s="63" t="s">
        <v>384</v>
      </c>
      <c r="M5" s="63" t="s">
        <v>385</v>
      </c>
      <c r="N5" s="63" t="s">
        <v>386</v>
      </c>
      <c r="O5" s="63" t="s">
        <v>387</v>
      </c>
      <c r="P5" s="63" t="s">
        <v>388</v>
      </c>
      <c r="Q5" s="63" t="s">
        <v>389</v>
      </c>
      <c r="R5" s="63" t="s">
        <v>390</v>
      </c>
      <c r="S5" s="63" t="s">
        <v>391</v>
      </c>
      <c r="T5" s="63" t="s">
        <v>392</v>
      </c>
      <c r="U5" s="63" t="s">
        <v>393</v>
      </c>
      <c r="V5" s="63" t="s">
        <v>394</v>
      </c>
      <c r="W5" s="63" t="s">
        <v>395</v>
      </c>
    </row>
    <row r="6" ht="19.5" customHeight="1">
      <c r="A6" s="63">
        <v>1</v>
      </c>
      <c r="B6" s="63">
        <v>2</v>
      </c>
      <c r="C6" s="63">
        <v>3</v>
      </c>
      <c r="D6" s="7">
        <v>4</v>
      </c>
      <c r="E6" s="63">
        <v>5</v>
      </c>
      <c r="F6" s="63">
        <v>6</v>
      </c>
      <c r="G6" s="63">
        <v>7</v>
      </c>
      <c r="H6" s="7">
        <v>8</v>
      </c>
      <c r="I6" s="63">
        <v>9</v>
      </c>
      <c r="J6" s="63">
        <v>10</v>
      </c>
      <c r="K6" s="63">
        <v>11</v>
      </c>
      <c r="L6" s="7">
        <v>12</v>
      </c>
      <c r="M6" s="63">
        <v>13</v>
      </c>
      <c r="N6" s="63">
        <v>14</v>
      </c>
      <c r="O6" s="63">
        <v>15</v>
      </c>
      <c r="P6" s="7">
        <v>16</v>
      </c>
      <c r="Q6" s="63">
        <v>17</v>
      </c>
      <c r="R6" s="63">
        <v>18</v>
      </c>
      <c r="S6" s="63">
        <v>19</v>
      </c>
      <c r="T6" s="7">
        <v>20</v>
      </c>
      <c r="U6" s="7">
        <v>21</v>
      </c>
      <c r="V6" s="7">
        <v>22</v>
      </c>
      <c r="W6" s="63">
        <v>23</v>
      </c>
    </row>
    <row r="7" ht="28.5" customHeight="1">
      <c r="A7" s="54" t="s">
        <v>51</v>
      </c>
      <c r="B7" s="26">
        <v>2479246200</v>
      </c>
      <c r="C7" s="26">
        <v>2479246200</v>
      </c>
      <c r="D7" s="26"/>
      <c r="E7" s="26">
        <v>253364420</v>
      </c>
      <c r="F7" s="26">
        <v>210470220</v>
      </c>
      <c r="G7" s="26">
        <v>259216440</v>
      </c>
      <c r="H7" s="26">
        <v>131783300</v>
      </c>
      <c r="I7" s="26">
        <v>229112680</v>
      </c>
      <c r="J7" s="26">
        <v>204680440</v>
      </c>
      <c r="K7" s="26">
        <v>147042800</v>
      </c>
      <c r="L7" s="26">
        <v>44368320</v>
      </c>
      <c r="M7" s="26">
        <v>160737480</v>
      </c>
      <c r="N7" s="26">
        <v>206318240</v>
      </c>
      <c r="O7" s="26">
        <v>125193120</v>
      </c>
      <c r="P7" s="26">
        <v>59276280</v>
      </c>
      <c r="Q7" s="26">
        <v>66325100</v>
      </c>
      <c r="R7" s="26">
        <v>27182720</v>
      </c>
      <c r="S7" s="26">
        <v>22539360</v>
      </c>
      <c r="T7" s="26">
        <v>136548180</v>
      </c>
      <c r="U7" s="26">
        <v>82600600</v>
      </c>
      <c r="V7" s="26">
        <v>42310800</v>
      </c>
      <c r="W7" s="26">
        <v>70175700</v>
      </c>
    </row>
    <row r="8" ht="30" customHeight="1">
      <c r="A8" s="69" t="s">
        <v>396</v>
      </c>
      <c r="B8" s="26">
        <v>2478248200</v>
      </c>
      <c r="C8" s="26">
        <v>2478248200</v>
      </c>
      <c r="D8" s="26"/>
      <c r="E8" s="26">
        <v>253355100</v>
      </c>
      <c r="F8" s="26">
        <v>210384300</v>
      </c>
      <c r="G8" s="26">
        <v>259126200</v>
      </c>
      <c r="H8" s="26">
        <v>131666900</v>
      </c>
      <c r="I8" s="26">
        <v>228991000</v>
      </c>
      <c r="J8" s="26">
        <v>204647200</v>
      </c>
      <c r="K8" s="26">
        <v>146926400</v>
      </c>
      <c r="L8" s="26">
        <v>44338200</v>
      </c>
      <c r="M8" s="26">
        <v>160636800</v>
      </c>
      <c r="N8" s="26">
        <v>206232800</v>
      </c>
      <c r="O8" s="26">
        <v>125110200</v>
      </c>
      <c r="P8" s="26">
        <v>59247600</v>
      </c>
      <c r="Q8" s="26">
        <v>66292100</v>
      </c>
      <c r="R8" s="26">
        <v>27176600</v>
      </c>
      <c r="S8" s="26">
        <v>22531200</v>
      </c>
      <c r="T8" s="26">
        <v>136498500</v>
      </c>
      <c r="U8" s="26">
        <v>82600600</v>
      </c>
      <c r="V8" s="26">
        <v>42310800</v>
      </c>
      <c r="W8" s="26">
        <v>70175700</v>
      </c>
    </row>
    <row r="9" ht="30" customHeight="1">
      <c r="A9" s="69" t="s">
        <v>397</v>
      </c>
      <c r="B9" s="26">
        <v>998000</v>
      </c>
      <c r="C9" s="26">
        <v>998000</v>
      </c>
      <c r="D9" s="26"/>
      <c r="E9" s="26">
        <v>9320</v>
      </c>
      <c r="F9" s="26">
        <v>85920</v>
      </c>
      <c r="G9" s="26">
        <v>90240</v>
      </c>
      <c r="H9" s="26">
        <v>116400</v>
      </c>
      <c r="I9" s="26">
        <v>121680</v>
      </c>
      <c r="J9" s="26">
        <v>33240</v>
      </c>
      <c r="K9" s="26">
        <v>116400</v>
      </c>
      <c r="L9" s="26">
        <v>30120</v>
      </c>
      <c r="M9" s="26">
        <v>100680</v>
      </c>
      <c r="N9" s="26">
        <v>85440</v>
      </c>
      <c r="O9" s="26">
        <v>82920</v>
      </c>
      <c r="P9" s="26">
        <v>28680</v>
      </c>
      <c r="Q9" s="26">
        <v>33000</v>
      </c>
      <c r="R9" s="26">
        <v>6120</v>
      </c>
      <c r="S9" s="26">
        <v>8160</v>
      </c>
      <c r="T9" s="26">
        <v>49680</v>
      </c>
      <c r="U9" s="26"/>
      <c r="V9" s="26"/>
      <c r="W9" s="26"/>
    </row>
  </sheetData>
  <mergeCells>
    <mergeCell ref="A2:W2"/>
    <mergeCell ref="A3:I3"/>
    <mergeCell ref="B4:D4"/>
    <mergeCell ref="E4:W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999A9-5118-6992-09EB-F8673239EFF2}" mc:Ignorable="x14ac xr xr2 xr3">
  <dimension ref="A1:J24"/>
  <sheetViews>
    <sheetView showZeros="0" topLeftCell="A1" workbookViewId="0">
      <selection activeCell="A24" sqref="A24"/>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8" t="s">
        <v>398</v>
      </c>
    </row>
    <row r="2" ht="28.5" customHeight="1">
      <c r="A2" s="2" t="s">
        <v>399</v>
      </c>
      <c r="B2" s="30"/>
      <c r="C2" s="30"/>
      <c r="D2" s="30"/>
      <c r="E2" s="30"/>
      <c r="F2" s="31"/>
      <c r="G2" s="30"/>
      <c r="H2" s="31"/>
      <c r="I2" s="31"/>
      <c r="J2" s="30"/>
    </row>
    <row r="3" ht="17.25" customHeight="1">
      <c r="A3" s="74" t="str">
        <f>"单位名称："&amp;"云南省社会保险局"</f>
        <v>单位名称：云南省社会保险局</v>
      </c>
    </row>
    <row r="4" ht="44.25" customHeight="1">
      <c r="A4" s="104" t="s">
        <v>256</v>
      </c>
      <c r="B4" s="104" t="s">
        <v>257</v>
      </c>
      <c r="C4" s="104" t="s">
        <v>258</v>
      </c>
      <c r="D4" s="104" t="s">
        <v>259</v>
      </c>
      <c r="E4" s="104" t="s">
        <v>260</v>
      </c>
      <c r="F4" s="68" t="s">
        <v>261</v>
      </c>
      <c r="G4" s="104" t="s">
        <v>262</v>
      </c>
      <c r="H4" s="68" t="s">
        <v>263</v>
      </c>
      <c r="I4" s="68" t="s">
        <v>264</v>
      </c>
      <c r="J4" s="104" t="s">
        <v>265</v>
      </c>
    </row>
    <row r="5" ht="14.25" customHeight="1">
      <c r="A5" s="104">
        <v>1</v>
      </c>
      <c r="B5" s="104">
        <v>2</v>
      </c>
      <c r="C5" s="104">
        <v>3</v>
      </c>
      <c r="D5" s="104">
        <v>4</v>
      </c>
      <c r="E5" s="104">
        <v>5</v>
      </c>
      <c r="F5" s="68">
        <v>6</v>
      </c>
      <c r="G5" s="104">
        <v>7</v>
      </c>
      <c r="H5" s="68">
        <v>8</v>
      </c>
      <c r="I5" s="68">
        <v>9</v>
      </c>
      <c r="J5" s="104">
        <v>10</v>
      </c>
    </row>
    <row r="6" ht="42" customHeight="1">
      <c r="A6" s="119" t="s">
        <v>51</v>
      </c>
      <c r="B6" s="120"/>
      <c r="C6" s="120"/>
      <c r="D6" s="120"/>
      <c r="E6" s="121"/>
      <c r="F6" s="122"/>
      <c r="G6" s="121"/>
      <c r="H6" s="122"/>
      <c r="I6" s="122"/>
      <c r="J6" s="121"/>
    </row>
    <row r="7" ht="42" customHeight="1">
      <c r="A7" s="123" t="s">
        <v>396</v>
      </c>
      <c r="B7" s="124" t="s">
        <v>400</v>
      </c>
      <c r="C7" s="124" t="s">
        <v>267</v>
      </c>
      <c r="D7" s="124" t="s">
        <v>268</v>
      </c>
      <c r="E7" s="119" t="s">
        <v>401</v>
      </c>
      <c r="F7" s="124" t="s">
        <v>270</v>
      </c>
      <c r="G7" s="119" t="s">
        <v>306</v>
      </c>
      <c r="H7" s="124" t="s">
        <v>272</v>
      </c>
      <c r="I7" s="124" t="s">
        <v>273</v>
      </c>
      <c r="J7" s="119" t="s">
        <v>402</v>
      </c>
    </row>
    <row r="8" ht="42" customHeight="1">
      <c r="A8" s="123" t="s">
        <v>396</v>
      </c>
      <c r="B8" s="124" t="s">
        <v>400</v>
      </c>
      <c r="C8" s="124" t="s">
        <v>267</v>
      </c>
      <c r="D8" s="124" t="s">
        <v>302</v>
      </c>
      <c r="E8" s="119" t="s">
        <v>285</v>
      </c>
      <c r="F8" s="124" t="s">
        <v>270</v>
      </c>
      <c r="G8" s="119" t="s">
        <v>306</v>
      </c>
      <c r="H8" s="124" t="s">
        <v>272</v>
      </c>
      <c r="I8" s="124" t="s">
        <v>273</v>
      </c>
      <c r="J8" s="119" t="s">
        <v>403</v>
      </c>
    </row>
    <row r="9" ht="42" customHeight="1">
      <c r="A9" s="123" t="s">
        <v>396</v>
      </c>
      <c r="B9" s="124" t="s">
        <v>400</v>
      </c>
      <c r="C9" s="124" t="s">
        <v>267</v>
      </c>
      <c r="D9" s="124" t="s">
        <v>289</v>
      </c>
      <c r="E9" s="119" t="s">
        <v>290</v>
      </c>
      <c r="F9" s="124" t="s">
        <v>270</v>
      </c>
      <c r="G9" s="119" t="s">
        <v>306</v>
      </c>
      <c r="H9" s="124" t="s">
        <v>272</v>
      </c>
      <c r="I9" s="124" t="s">
        <v>273</v>
      </c>
      <c r="J9" s="119" t="s">
        <v>404</v>
      </c>
    </row>
    <row r="10" ht="42" customHeight="1">
      <c r="A10" s="123" t="s">
        <v>396</v>
      </c>
      <c r="B10" s="124" t="s">
        <v>400</v>
      </c>
      <c r="C10" s="124" t="s">
        <v>275</v>
      </c>
      <c r="D10" s="124" t="s">
        <v>276</v>
      </c>
      <c r="E10" s="119" t="s">
        <v>405</v>
      </c>
      <c r="F10" s="124" t="s">
        <v>270</v>
      </c>
      <c r="G10" s="119" t="s">
        <v>406</v>
      </c>
      <c r="H10" s="124" t="s">
        <v>272</v>
      </c>
      <c r="I10" s="124" t="s">
        <v>273</v>
      </c>
      <c r="J10" s="119" t="s">
        <v>407</v>
      </c>
    </row>
    <row r="11" ht="42" customHeight="1">
      <c r="A11" s="123" t="s">
        <v>396</v>
      </c>
      <c r="B11" s="124" t="s">
        <v>400</v>
      </c>
      <c r="C11" s="124" t="s">
        <v>280</v>
      </c>
      <c r="D11" s="124" t="s">
        <v>281</v>
      </c>
      <c r="E11" s="119" t="s">
        <v>320</v>
      </c>
      <c r="F11" s="124" t="s">
        <v>270</v>
      </c>
      <c r="G11" s="119" t="s">
        <v>271</v>
      </c>
      <c r="H11" s="124" t="s">
        <v>272</v>
      </c>
      <c r="I11" s="124" t="s">
        <v>273</v>
      </c>
      <c r="J11" s="119" t="s">
        <v>408</v>
      </c>
    </row>
    <row r="12" ht="42" customHeight="1">
      <c r="A12" s="123" t="s">
        <v>397</v>
      </c>
      <c r="B12" s="124" t="s">
        <v>409</v>
      </c>
      <c r="C12" s="124" t="s">
        <v>267</v>
      </c>
      <c r="D12" s="124" t="s">
        <v>268</v>
      </c>
      <c r="E12" s="119" t="s">
        <v>410</v>
      </c>
      <c r="F12" s="124" t="s">
        <v>270</v>
      </c>
      <c r="G12" s="119" t="s">
        <v>271</v>
      </c>
      <c r="H12" s="124" t="s">
        <v>272</v>
      </c>
      <c r="I12" s="124" t="s">
        <v>273</v>
      </c>
      <c r="J12" s="119" t="s">
        <v>411</v>
      </c>
    </row>
    <row r="13" ht="42" customHeight="1">
      <c r="A13" s="123" t="s">
        <v>397</v>
      </c>
      <c r="B13" s="124" t="s">
        <v>409</v>
      </c>
      <c r="C13" s="124" t="s">
        <v>267</v>
      </c>
      <c r="D13" s="124" t="s">
        <v>289</v>
      </c>
      <c r="E13" s="119" t="s">
        <v>412</v>
      </c>
      <c r="F13" s="124" t="s">
        <v>286</v>
      </c>
      <c r="G13" s="119" t="s">
        <v>287</v>
      </c>
      <c r="H13" s="124" t="s">
        <v>272</v>
      </c>
      <c r="I13" s="124" t="s">
        <v>273</v>
      </c>
      <c r="J13" s="119" t="s">
        <v>413</v>
      </c>
    </row>
    <row r="14" ht="42" customHeight="1">
      <c r="A14" s="123" t="s">
        <v>397</v>
      </c>
      <c r="B14" s="124" t="s">
        <v>409</v>
      </c>
      <c r="C14" s="124" t="s">
        <v>275</v>
      </c>
      <c r="D14" s="124" t="s">
        <v>276</v>
      </c>
      <c r="E14" s="119" t="s">
        <v>277</v>
      </c>
      <c r="F14" s="124" t="s">
        <v>270</v>
      </c>
      <c r="G14" s="119" t="s">
        <v>292</v>
      </c>
      <c r="H14" s="124" t="s">
        <v>272</v>
      </c>
      <c r="I14" s="124" t="s">
        <v>273</v>
      </c>
      <c r="J14" s="119" t="s">
        <v>414</v>
      </c>
    </row>
    <row r="15" ht="42" customHeight="1">
      <c r="A15" s="123" t="s">
        <v>397</v>
      </c>
      <c r="B15" s="124" t="s">
        <v>409</v>
      </c>
      <c r="C15" s="124" t="s">
        <v>280</v>
      </c>
      <c r="D15" s="124" t="s">
        <v>281</v>
      </c>
      <c r="E15" s="119" t="s">
        <v>415</v>
      </c>
      <c r="F15" s="124" t="s">
        <v>270</v>
      </c>
      <c r="G15" s="119" t="s">
        <v>271</v>
      </c>
      <c r="H15" s="124" t="s">
        <v>272</v>
      </c>
      <c r="I15" s="124" t="s">
        <v>273</v>
      </c>
      <c r="J15" s="119" t="s">
        <v>416</v>
      </c>
    </row>
  </sheetData>
  <mergeCells>
    <mergeCell ref="A2:J2"/>
    <mergeCell ref="A3:H3"/>
    <mergeCell ref="A7:A11"/>
    <mergeCell ref="A12:A15"/>
    <mergeCell ref="B7:B11"/>
    <mergeCell ref="B12:B15"/>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D425B-229C-9F58-0E97-9155BCC29A34}" mc:Ignorable="x14ac xr xr2 xr3">
  <dimension ref="A1:H9"/>
  <sheetViews>
    <sheetView showZeros="0" topLeftCell="A1" workbookViewId="0">
      <selection activeCell="A9" sqref="A9"/>
    </sheetView>
  </sheetViews>
  <sheetFormatPr defaultRowHeight="15" defaultColWidth="8.8515625" customHeight="1"/>
  <cols>
    <col min="1" max="1" width="36.00390625" customWidth="1"/>
    <col min="2" max="2" width="19.7109375" customWidth="1"/>
    <col min="3" max="3" width="33.28125" customWidth="1"/>
    <col min="4" max="4" width="34.7109375" customWidth="1"/>
    <col min="5" max="5" width="14.421875" customWidth="1"/>
    <col min="6" max="6" width="17.140625" customWidth="1"/>
    <col min="7" max="7" width="17.28125" customWidth="1"/>
    <col min="8" max="8" width="28.28125" customWidth="1"/>
  </cols>
  <sheetData>
    <row r="1" ht="18.75" customHeight="1">
      <c r="A1" s="159"/>
      <c r="B1" s="159"/>
      <c r="C1" s="159"/>
      <c r="D1" s="159"/>
      <c r="E1" s="159"/>
      <c r="F1" s="159"/>
      <c r="G1" s="159"/>
      <c r="H1" s="160" t="s">
        <v>417</v>
      </c>
    </row>
    <row r="2" ht="30.75" customHeight="1">
      <c r="A2" s="161" t="s">
        <v>418</v>
      </c>
      <c r="B2" s="161"/>
      <c r="C2" s="161"/>
      <c r="D2" s="161"/>
      <c r="E2" s="161"/>
      <c r="F2" s="161"/>
      <c r="G2" s="161"/>
      <c r="H2" s="161"/>
    </row>
    <row r="3" ht="18.75" customHeight="1">
      <c r="A3" s="159" t="str">
        <f>"单位名称："&amp;"云南省社会保险局"</f>
        <v>单位名称：云南省社会保险局</v>
      </c>
      <c r="B3" s="159"/>
      <c r="C3" s="159"/>
      <c r="D3" s="159"/>
      <c r="E3" s="159"/>
      <c r="F3" s="159"/>
      <c r="G3" s="159"/>
      <c r="H3" s="159"/>
    </row>
    <row r="4" ht="18.75" customHeight="1">
      <c r="A4" s="162" t="s">
        <v>146</v>
      </c>
      <c r="B4" s="162" t="s">
        <v>419</v>
      </c>
      <c r="C4" s="162" t="s">
        <v>420</v>
      </c>
      <c r="D4" s="162" t="s">
        <v>421</v>
      </c>
      <c r="E4" s="162" t="s">
        <v>422</v>
      </c>
      <c r="F4" s="162" t="s">
        <v>423</v>
      </c>
      <c r="G4" s="162"/>
      <c r="H4" s="162"/>
    </row>
    <row r="5" ht="18.75" customHeight="1">
      <c r="A5" s="162"/>
      <c r="B5" s="162"/>
      <c r="C5" s="162"/>
      <c r="D5" s="162"/>
      <c r="E5" s="162"/>
      <c r="F5" s="162" t="s">
        <v>340</v>
      </c>
      <c r="G5" s="162" t="s">
        <v>424</v>
      </c>
      <c r="H5" s="162" t="s">
        <v>425</v>
      </c>
    </row>
    <row r="6" ht="18.75" customHeight="1">
      <c r="A6" s="163" t="s">
        <v>129</v>
      </c>
      <c r="B6" s="163" t="s">
        <v>130</v>
      </c>
      <c r="C6" s="163" t="s">
        <v>131</v>
      </c>
      <c r="D6" s="163" t="s">
        <v>132</v>
      </c>
      <c r="E6" s="163" t="s">
        <v>133</v>
      </c>
      <c r="F6" s="163" t="s">
        <v>134</v>
      </c>
      <c r="G6" s="163" t="s">
        <v>426</v>
      </c>
      <c r="H6" s="163" t="s">
        <v>299</v>
      </c>
    </row>
    <row r="7" ht="30" customHeight="1">
      <c r="A7" s="164"/>
      <c r="B7" s="164"/>
      <c r="C7" s="164"/>
      <c r="D7" s="164"/>
      <c r="E7" s="162"/>
      <c r="F7" s="165"/>
      <c r="G7" s="166"/>
      <c r="H7" s="166"/>
    </row>
    <row r="8" ht="20.25" customHeight="1">
      <c r="A8" s="162" t="s">
        <v>36</v>
      </c>
      <c r="B8" s="162"/>
      <c r="C8" s="162"/>
      <c r="D8" s="162"/>
      <c r="E8" s="162"/>
      <c r="F8" s="165"/>
      <c r="G8" s="166"/>
      <c r="H8" s="166"/>
    </row>
    <row r="9" ht="15" customHeight="1">
      <c r="A9" s="125" t="s">
        <v>427</v>
      </c>
    </row>
  </sheetData>
  <mergeCells>
    <mergeCell ref="A2:H2"/>
    <mergeCell ref="F4:H4"/>
    <mergeCell ref="A8:E8"/>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0F675-99D8-BF31-AE4F-C5B59C29EE26}" mc:Ignorable="x14ac xr xr2 xr3">
  <dimension ref="A1:K20"/>
  <sheetViews>
    <sheetView showZeros="0" topLeftCell="A1" workbookViewId="0">
      <selection activeCell="E20" sqref="E20"/>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0"/>
      <c r="E1" s="100"/>
      <c r="F1" s="100"/>
      <c r="G1" s="100"/>
      <c r="K1" s="28" t="s">
        <v>428</v>
      </c>
    </row>
    <row r="2" ht="27.75" customHeight="1">
      <c r="A2" s="30" t="s">
        <v>429</v>
      </c>
      <c r="B2" s="30"/>
      <c r="C2" s="30"/>
      <c r="D2" s="30"/>
      <c r="E2" s="30"/>
      <c r="F2" s="30"/>
      <c r="G2" s="30"/>
      <c r="H2" s="30"/>
      <c r="I2" s="30"/>
      <c r="J2" s="30"/>
      <c r="K2" s="30"/>
    </row>
    <row r="3" ht="13.5" customHeight="1">
      <c r="A3" s="74" t="str">
        <f>"单位名称："&amp;"云南省社会保险局"</f>
        <v>单位名称：云南省社会保险局</v>
      </c>
      <c r="B3" s="101"/>
      <c r="C3" s="101"/>
      <c r="D3" s="101"/>
      <c r="E3" s="101"/>
      <c r="F3" s="101"/>
      <c r="G3" s="101"/>
      <c r="H3" s="32"/>
      <c r="I3" s="32"/>
      <c r="J3" s="32"/>
      <c r="K3" s="34" t="s">
        <v>137</v>
      </c>
    </row>
    <row r="4" ht="21.75" customHeight="1">
      <c r="A4" s="102" t="s">
        <v>226</v>
      </c>
      <c r="B4" s="102" t="s">
        <v>148</v>
      </c>
      <c r="C4" s="102" t="s">
        <v>227</v>
      </c>
      <c r="D4" s="62" t="s">
        <v>149</v>
      </c>
      <c r="E4" s="62" t="s">
        <v>150</v>
      </c>
      <c r="F4" s="62" t="s">
        <v>151</v>
      </c>
      <c r="G4" s="62" t="s">
        <v>152</v>
      </c>
      <c r="H4" s="9" t="s">
        <v>36</v>
      </c>
      <c r="I4" s="7" t="s">
        <v>430</v>
      </c>
      <c r="J4" s="87"/>
      <c r="K4" s="8"/>
    </row>
    <row r="5" ht="21.75" customHeight="1">
      <c r="A5" s="105"/>
      <c r="B5" s="105"/>
      <c r="C5" s="105"/>
      <c r="D5" s="106"/>
      <c r="E5" s="106"/>
      <c r="F5" s="106"/>
      <c r="G5" s="106"/>
      <c r="H5" s="157"/>
      <c r="I5" s="62" t="s">
        <v>39</v>
      </c>
      <c r="J5" s="62" t="s">
        <v>40</v>
      </c>
      <c r="K5" s="62" t="s">
        <v>41</v>
      </c>
    </row>
    <row r="6" ht="40.5" customHeight="1">
      <c r="A6" s="107"/>
      <c r="B6" s="107"/>
      <c r="C6" s="107"/>
      <c r="D6" s="76"/>
      <c r="E6" s="76"/>
      <c r="F6" s="76"/>
      <c r="G6" s="76"/>
      <c r="H6" s="10"/>
      <c r="I6" s="76" t="s">
        <v>38</v>
      </c>
      <c r="J6" s="76"/>
      <c r="K6" s="76"/>
    </row>
    <row r="7" ht="15" customHeight="1">
      <c r="A7" s="51">
        <v>1</v>
      </c>
      <c r="B7" s="51">
        <v>2</v>
      </c>
      <c r="C7" s="51">
        <v>3</v>
      </c>
      <c r="D7" s="51">
        <v>4</v>
      </c>
      <c r="E7" s="51">
        <v>5</v>
      </c>
      <c r="F7" s="51">
        <v>6</v>
      </c>
      <c r="G7" s="51">
        <v>7</v>
      </c>
      <c r="H7" s="51">
        <v>8</v>
      </c>
      <c r="I7" s="51">
        <v>9</v>
      </c>
      <c r="J7" s="52">
        <v>10</v>
      </c>
      <c r="K7" s="52">
        <v>11</v>
      </c>
    </row>
    <row r="8" ht="30.75" customHeight="1">
      <c r="A8" s="54"/>
      <c r="B8" s="167"/>
      <c r="C8" s="54"/>
      <c r="D8" s="54"/>
      <c r="E8" s="54"/>
      <c r="F8" s="54"/>
      <c r="G8" s="54"/>
      <c r="H8" s="26"/>
      <c r="I8" s="26"/>
      <c r="J8" s="26"/>
      <c r="K8" s="26"/>
    </row>
    <row r="9" ht="30.75" customHeight="1">
      <c r="A9" s="167"/>
      <c r="B9" s="167"/>
      <c r="C9" s="167"/>
      <c r="D9" s="167"/>
      <c r="E9" s="167"/>
      <c r="F9" s="167"/>
      <c r="G9" s="167"/>
      <c r="H9" s="26"/>
      <c r="I9" s="26"/>
      <c r="J9" s="26"/>
      <c r="K9" s="26"/>
    </row>
    <row r="10" ht="18.75" customHeight="1">
      <c r="A10" s="112" t="s">
        <v>108</v>
      </c>
      <c r="B10" s="113"/>
      <c r="C10" s="113"/>
      <c r="D10" s="113"/>
      <c r="E10" s="113"/>
      <c r="F10" s="113"/>
      <c r="G10" s="114"/>
      <c r="H10" s="26"/>
      <c r="I10" s="26"/>
      <c r="J10" s="26"/>
      <c r="K10" s="26"/>
    </row>
    <row r="11" ht="14.25" customHeight="1">
      <c r="A11" s="125" t="s">
        <v>431</v>
      </c>
    </row>
  </sheetData>
  <mergeCells>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48C78-B399-C075-5A93-6FB3C002D156}" mc:Ignorable="x14ac xr xr2 xr3">
  <dimension ref="A1:G24"/>
  <sheetViews>
    <sheetView showZeros="0" topLeftCell="A1" workbookViewId="0" tabSelected="1">
      <selection activeCell="A24" sqref="A24"/>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0"/>
      <c r="G1" s="28" t="s">
        <v>432</v>
      </c>
    </row>
    <row r="2" ht="27.75" customHeight="1">
      <c r="A2" s="83" t="s">
        <v>433</v>
      </c>
      <c r="B2" s="83"/>
      <c r="C2" s="83"/>
      <c r="D2" s="83"/>
      <c r="E2" s="83"/>
      <c r="F2" s="83"/>
      <c r="G2" s="83"/>
    </row>
    <row r="3" ht="13.5" customHeight="1">
      <c r="A3" s="74" t="str">
        <f>"单位名称："&amp;"云南省社会保险局"</f>
        <v>单位名称：云南省社会保险局</v>
      </c>
      <c r="B3" s="101"/>
      <c r="C3" s="101"/>
      <c r="D3" s="101"/>
      <c r="E3" s="32"/>
      <c r="F3" s="32"/>
      <c r="G3" s="34" t="s">
        <v>137</v>
      </c>
    </row>
    <row r="4" ht="21.75" customHeight="1">
      <c r="A4" s="102" t="s">
        <v>227</v>
      </c>
      <c r="B4" s="102" t="s">
        <v>226</v>
      </c>
      <c r="C4" s="102" t="s">
        <v>148</v>
      </c>
      <c r="D4" s="62" t="s">
        <v>434</v>
      </c>
      <c r="E4" s="7" t="s">
        <v>39</v>
      </c>
      <c r="F4" s="87"/>
      <c r="G4" s="8"/>
    </row>
    <row r="5" ht="21.75" customHeight="1">
      <c r="A5" s="105"/>
      <c r="B5" s="105"/>
      <c r="C5" s="105"/>
      <c r="D5" s="106"/>
      <c r="E5" s="9" t="s">
        <v>435</v>
      </c>
      <c r="F5" s="62" t="s">
        <v>436</v>
      </c>
      <c r="G5" s="62" t="s">
        <v>437</v>
      </c>
    </row>
    <row r="6" ht="40.5" customHeight="1">
      <c r="A6" s="107"/>
      <c r="B6" s="107"/>
      <c r="C6" s="107"/>
      <c r="D6" s="76"/>
      <c r="E6" s="10"/>
      <c r="F6" s="76" t="s">
        <v>38</v>
      </c>
      <c r="G6" s="76"/>
    </row>
    <row r="7" ht="15" customHeight="1">
      <c r="A7" s="51">
        <v>1</v>
      </c>
      <c r="B7" s="51">
        <v>2</v>
      </c>
      <c r="C7" s="51">
        <v>3</v>
      </c>
      <c r="D7" s="51">
        <v>4</v>
      </c>
      <c r="E7" s="51">
        <v>5</v>
      </c>
      <c r="F7" s="51">
        <v>6</v>
      </c>
      <c r="G7" s="51">
        <v>7</v>
      </c>
    </row>
    <row r="8" ht="30" customHeight="1">
      <c r="A8" s="167" t="s">
        <v>51</v>
      </c>
      <c r="B8" s="168"/>
      <c r="C8" s="168"/>
      <c r="D8" s="167"/>
      <c r="E8" s="26">
        <v>2927897500</v>
      </c>
      <c r="F8" s="26">
        <v>2957931600</v>
      </c>
      <c r="G8" s="26">
        <v>3027931600</v>
      </c>
    </row>
    <row r="9" ht="30" customHeight="1">
      <c r="A9" s="167"/>
      <c r="B9" s="167" t="s">
        <v>438</v>
      </c>
      <c r="C9" s="167" t="s">
        <v>240</v>
      </c>
      <c r="D9" s="167" t="s">
        <v>439</v>
      </c>
      <c r="E9" s="26">
        <v>5717700</v>
      </c>
      <c r="F9" s="26">
        <v>6000000</v>
      </c>
      <c r="G9" s="26">
        <v>6000000</v>
      </c>
    </row>
    <row r="10" ht="30" customHeight="1">
      <c r="A10" s="13"/>
      <c r="B10" s="167" t="s">
        <v>440</v>
      </c>
      <c r="C10" s="167" t="s">
        <v>238</v>
      </c>
      <c r="D10" s="167" t="s">
        <v>439</v>
      </c>
      <c r="E10" s="26">
        <v>442000000</v>
      </c>
      <c r="F10" s="26">
        <v>450000000</v>
      </c>
      <c r="G10" s="26">
        <v>470000000</v>
      </c>
    </row>
    <row r="11" ht="30" customHeight="1">
      <c r="A11" s="13"/>
      <c r="B11" s="167" t="s">
        <v>440</v>
      </c>
      <c r="C11" s="167" t="s">
        <v>233</v>
      </c>
      <c r="D11" s="167" t="s">
        <v>439</v>
      </c>
      <c r="E11" s="26">
        <v>933600</v>
      </c>
      <c r="F11" s="26">
        <v>933600</v>
      </c>
      <c r="G11" s="26">
        <v>933600</v>
      </c>
    </row>
    <row r="12" ht="30" customHeight="1">
      <c r="A12" s="13"/>
      <c r="B12" s="167" t="s">
        <v>441</v>
      </c>
      <c r="C12" s="167" t="s">
        <v>396</v>
      </c>
      <c r="D12" s="167" t="s">
        <v>442</v>
      </c>
      <c r="E12" s="26">
        <v>2478248200</v>
      </c>
      <c r="F12" s="26">
        <v>2500000000</v>
      </c>
      <c r="G12" s="26">
        <v>2550000000</v>
      </c>
    </row>
    <row r="13" ht="30" customHeight="1">
      <c r="A13" s="13"/>
      <c r="B13" s="167" t="s">
        <v>441</v>
      </c>
      <c r="C13" s="167" t="s">
        <v>397</v>
      </c>
      <c r="D13" s="167" t="s">
        <v>442</v>
      </c>
      <c r="E13" s="26">
        <v>998000</v>
      </c>
      <c r="F13" s="26">
        <v>998000</v>
      </c>
      <c r="G13" s="26">
        <v>998000</v>
      </c>
    </row>
    <row r="14" ht="18.75" customHeight="1">
      <c r="A14" s="169" t="s">
        <v>36</v>
      </c>
      <c r="B14" s="170" t="s">
        <v>443</v>
      </c>
      <c r="C14" s="170"/>
      <c r="D14" s="171"/>
      <c r="E14" s="26">
        <v>2927897500</v>
      </c>
      <c r="F14" s="26">
        <v>2957931600</v>
      </c>
      <c r="G14" s="26">
        <v>3027931600</v>
      </c>
    </row>
  </sheetData>
  <mergeCells>
    <mergeCell ref="A2:G2"/>
    <mergeCell ref="A3:D3"/>
    <mergeCell ref="E4:G4"/>
    <mergeCell ref="A14:D14"/>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2025-02-05T14:28:00Z</dcterms:created>
  <dcterms:modified xsi:type="dcterms:W3CDTF">2025-02-07T16:16:10Z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908FBEE066C348EAACDB3C03037F8A68_13</vt:lpwstr>
  </property>
  <property fmtid="{D5CDD505-2E9C-101B-9397-08002B2CF9AE}" pid="3" name="KSOProductBuildVer">
    <vt:lpwstr>2052-11.8.2.9980</vt:lpwstr>
  </property>
</Properties>
</file>